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780" windowWidth="16380" windowHeight="7410" tabRatio="772" activeTab="1"/>
  </bookViews>
  <sheets>
    <sheet name="Gráf1" sheetId="2" r:id="rId1"/>
    <sheet name="Mapa - Passagens e Diárias" sheetId="1" r:id="rId2"/>
  </sheets>
  <definedNames>
    <definedName name="_xlnm._FilterDatabase" localSheetId="1" hidden="1">'Mapa - Passagens e Diárias'!$A$2:$X$51</definedName>
  </definedNames>
  <calcPr calcId="145621"/>
</workbook>
</file>

<file path=xl/calcChain.xml><?xml version="1.0" encoding="utf-8"?>
<calcChain xmlns="http://schemas.openxmlformats.org/spreadsheetml/2006/main">
  <c r="V77" i="1" l="1"/>
  <c r="W77" i="1"/>
  <c r="U35" i="1" l="1"/>
  <c r="V35" i="1"/>
  <c r="U36" i="1"/>
  <c r="V36" i="1"/>
  <c r="U37" i="1"/>
  <c r="V37" i="1"/>
  <c r="U38" i="1"/>
  <c r="V38" i="1"/>
  <c r="U39" i="1"/>
  <c r="V39" i="1"/>
  <c r="U40" i="1"/>
  <c r="V40" i="1"/>
  <c r="U41" i="1"/>
  <c r="V41" i="1"/>
  <c r="U42" i="1"/>
  <c r="V42" i="1"/>
  <c r="U43" i="1"/>
  <c r="V43" i="1"/>
  <c r="U44" i="1"/>
  <c r="V44" i="1"/>
  <c r="U45" i="1"/>
  <c r="V45" i="1"/>
  <c r="U46" i="1"/>
  <c r="V46" i="1"/>
  <c r="V25" i="1" l="1"/>
  <c r="V26" i="1"/>
  <c r="V27" i="1"/>
  <c r="V28" i="1"/>
  <c r="V29" i="1"/>
  <c r="V30" i="1"/>
  <c r="V31" i="1"/>
  <c r="V32" i="1"/>
  <c r="V33" i="1"/>
  <c r="V34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W149" i="1" l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148" i="1"/>
  <c r="W138" i="1" l="1"/>
  <c r="W139" i="1"/>
  <c r="W140" i="1"/>
  <c r="W141" i="1"/>
  <c r="W142" i="1"/>
  <c r="W143" i="1"/>
  <c r="W144" i="1"/>
  <c r="W145" i="1"/>
  <c r="W130" i="1" l="1"/>
  <c r="W131" i="1"/>
  <c r="W132" i="1"/>
  <c r="W133" i="1"/>
  <c r="W134" i="1"/>
  <c r="W135" i="1"/>
  <c r="W136" i="1"/>
  <c r="W137" i="1"/>
  <c r="W146" i="1"/>
  <c r="W147" i="1"/>
  <c r="W115" i="1" l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12" i="1" l="1"/>
  <c r="W113" i="1"/>
  <c r="W114" i="1"/>
  <c r="W70" i="1" l="1"/>
  <c r="W111" i="1" l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83" i="1"/>
  <c r="W90" i="1"/>
  <c r="W89" i="1"/>
  <c r="W88" i="1"/>
  <c r="W87" i="1"/>
  <c r="W86" i="1"/>
  <c r="W85" i="1"/>
  <c r="W84" i="1"/>
  <c r="W82" i="1"/>
  <c r="W81" i="1"/>
  <c r="W80" i="1"/>
  <c r="W79" i="1"/>
  <c r="W78" i="1"/>
  <c r="W76" i="1"/>
  <c r="W75" i="1"/>
  <c r="W74" i="1"/>
  <c r="W73" i="1"/>
  <c r="W72" i="1"/>
  <c r="W71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P16" i="1" l="1"/>
  <c r="W7" i="1" l="1"/>
  <c r="W218" i="1" s="1"/>
  <c r="P46" i="1" l="1"/>
  <c r="U33" i="1"/>
  <c r="P33" i="1"/>
  <c r="U27" i="1"/>
  <c r="P27" i="1"/>
  <c r="U25" i="1"/>
  <c r="V24" i="1"/>
  <c r="U24" i="1"/>
  <c r="V23" i="1"/>
  <c r="U23" i="1"/>
  <c r="V22" i="1"/>
  <c r="U22" i="1"/>
  <c r="V21" i="1"/>
  <c r="U21" i="1"/>
  <c r="P25" i="1"/>
  <c r="P24" i="1"/>
  <c r="P23" i="1"/>
  <c r="P22" i="1"/>
  <c r="P21" i="1"/>
  <c r="V19" i="1"/>
  <c r="U19" i="1"/>
  <c r="P19" i="1"/>
  <c r="V17" i="1"/>
  <c r="U17" i="1"/>
  <c r="V16" i="1"/>
  <c r="U16" i="1"/>
  <c r="V15" i="1"/>
  <c r="U15" i="1"/>
  <c r="P17" i="1"/>
  <c r="P15" i="1"/>
  <c r="V13" i="1"/>
  <c r="U13" i="1"/>
  <c r="P13" i="1"/>
  <c r="V12" i="1"/>
  <c r="U12" i="1"/>
  <c r="P12" i="1"/>
  <c r="V11" i="1"/>
  <c r="U11" i="1"/>
  <c r="V10" i="1"/>
  <c r="U10" i="1"/>
  <c r="P11" i="1"/>
  <c r="P10" i="1"/>
  <c r="V8" i="1"/>
  <c r="U8" i="1"/>
  <c r="P8" i="1"/>
  <c r="P7" i="1" l="1"/>
  <c r="U7" i="1"/>
  <c r="V7" i="1"/>
  <c r="P9" i="1"/>
  <c r="U9" i="1"/>
  <c r="V9" i="1"/>
  <c r="P14" i="1"/>
  <c r="U14" i="1"/>
  <c r="V14" i="1"/>
  <c r="P18" i="1"/>
  <c r="U18" i="1"/>
  <c r="V18" i="1"/>
  <c r="P20" i="1"/>
  <c r="U20" i="1"/>
  <c r="V20" i="1"/>
  <c r="P26" i="1"/>
  <c r="U26" i="1"/>
  <c r="P28" i="1"/>
  <c r="U28" i="1"/>
  <c r="P29" i="1"/>
  <c r="U29" i="1"/>
  <c r="P30" i="1"/>
  <c r="U30" i="1"/>
  <c r="P31" i="1"/>
  <c r="U31" i="1"/>
  <c r="P32" i="1"/>
  <c r="U32" i="1"/>
  <c r="P34" i="1"/>
  <c r="U34" i="1"/>
  <c r="P35" i="1"/>
  <c r="P36" i="1"/>
  <c r="P37" i="1"/>
  <c r="P38" i="1"/>
  <c r="P39" i="1"/>
  <c r="P40" i="1"/>
  <c r="P41" i="1"/>
  <c r="P42" i="1"/>
  <c r="P43" i="1"/>
  <c r="P44" i="1"/>
  <c r="P45" i="1"/>
  <c r="P47" i="1"/>
  <c r="P48" i="1"/>
  <c r="P49" i="1"/>
</calcChain>
</file>

<file path=xl/comments1.xml><?xml version="1.0" encoding="utf-8"?>
<comments xmlns="http://schemas.openxmlformats.org/spreadsheetml/2006/main">
  <authors>
    <author/>
  </authors>
  <commentList>
    <comment ref="P4" authorId="0">
      <text>
        <r>
          <rPr>
            <sz val="9"/>
            <rFont val="Arial"/>
            <family val="2"/>
            <charset val="134"/>
          </rPr>
          <t>Preenchimento automático</t>
        </r>
      </text>
    </comment>
  </commentList>
</comments>
</file>

<file path=xl/sharedStrings.xml><?xml version="1.0" encoding="utf-8"?>
<sst xmlns="http://schemas.openxmlformats.org/spreadsheetml/2006/main" count="1743" uniqueCount="413">
  <si>
    <t>UNIDADE GESTORA</t>
  </si>
  <si>
    <t>SERVIDOR</t>
  </si>
  <si>
    <t>EVENTO</t>
  </si>
  <si>
    <t>PASSAGENS</t>
  </si>
  <si>
    <t>DIÁRIAS</t>
  </si>
  <si>
    <t>TOTAL (R$)</t>
  </si>
  <si>
    <t>OBSERVAÇÕES</t>
  </si>
  <si>
    <t>UGC</t>
  </si>
  <si>
    <t>UGE</t>
  </si>
  <si>
    <t>Nome Completo do Favorecido</t>
  </si>
  <si>
    <t>Matrícula</t>
  </si>
  <si>
    <t>Cargo/Função</t>
  </si>
  <si>
    <t>Motivo (Descrição)</t>
  </si>
  <si>
    <t>Tipo</t>
  </si>
  <si>
    <t>Origem</t>
  </si>
  <si>
    <t>Destino</t>
  </si>
  <si>
    <t>Data (ida)</t>
  </si>
  <si>
    <t>Data (volta)</t>
  </si>
  <si>
    <t>Valor (ida)</t>
  </si>
  <si>
    <t>Valor (volta)</t>
  </si>
  <si>
    <t>Total (R$)</t>
  </si>
  <si>
    <t>INTEGRAIS</t>
  </si>
  <si>
    <t>PARCIAIS</t>
  </si>
  <si>
    <t>Total de diárias</t>
  </si>
  <si>
    <t>UF</t>
  </si>
  <si>
    <t>Cidade</t>
  </si>
  <si>
    <t>Cidade/País</t>
  </si>
  <si>
    <t>Quantidade</t>
  </si>
  <si>
    <t>Valor unitário</t>
  </si>
  <si>
    <t>APAC</t>
  </si>
  <si>
    <t>ADAGRO</t>
  </si>
  <si>
    <t>Código_UGC</t>
  </si>
  <si>
    <t>Código_UGE</t>
  </si>
  <si>
    <t>Nome_Completo_do_Favorecido</t>
  </si>
  <si>
    <t>Cargo/Função_Servidor</t>
  </si>
  <si>
    <t>Motivo_Evento</t>
  </si>
  <si>
    <t>Tipo_Evento</t>
  </si>
  <si>
    <t>Origem_UF</t>
  </si>
  <si>
    <t>Origem_Cidade/Pais</t>
  </si>
  <si>
    <t>Destino_UF</t>
  </si>
  <si>
    <t>Destino_Cidade/Pais</t>
  </si>
  <si>
    <t>Data_Ida</t>
  </si>
  <si>
    <t>Data_Volta</t>
  </si>
  <si>
    <t>Valor_Ida</t>
  </si>
  <si>
    <t>Valor_Volta</t>
  </si>
  <si>
    <t>Passagens_Total_R$</t>
  </si>
  <si>
    <t>Qtd_Diárias_Integrais</t>
  </si>
  <si>
    <t>Valor_Unit_Diárias_Integrais</t>
  </si>
  <si>
    <t>Qtd_Diárias_Parciais</t>
  </si>
  <si>
    <t>Valor_Unitário_Diárias_Parciais</t>
  </si>
  <si>
    <t>Diárias_Total_R$</t>
  </si>
  <si>
    <t>Total_R$</t>
  </si>
  <si>
    <t>ARPE</t>
  </si>
  <si>
    <t>PE</t>
  </si>
  <si>
    <t>CPRH</t>
  </si>
  <si>
    <t>CTM</t>
  </si>
  <si>
    <t>DEFN</t>
  </si>
  <si>
    <t>DETRAN</t>
  </si>
  <si>
    <t>EMPETUR</t>
  </si>
  <si>
    <t>EPC</t>
  </si>
  <si>
    <t>FACEPE</t>
  </si>
  <si>
    <t>DASIS</t>
  </si>
  <si>
    <t>FUNAPE</t>
  </si>
  <si>
    <t>DEF CIVIL</t>
  </si>
  <si>
    <t>FUNASE</t>
  </si>
  <si>
    <t>FUNDARPE</t>
  </si>
  <si>
    <t>DER-PE</t>
  </si>
  <si>
    <t>GAB GOV</t>
  </si>
  <si>
    <t>IPA</t>
  </si>
  <si>
    <t>PERPART</t>
  </si>
  <si>
    <t>SDS</t>
  </si>
  <si>
    <t>FERH</t>
  </si>
  <si>
    <t>SECULT</t>
  </si>
  <si>
    <t>FFPP - UPE</t>
  </si>
  <si>
    <t>SEE</t>
  </si>
  <si>
    <t>FOP - UPE</t>
  </si>
  <si>
    <t>SEFAZ</t>
  </si>
  <si>
    <t>FRF</t>
  </si>
  <si>
    <t>SEMAS</t>
  </si>
  <si>
    <t>SJDH</t>
  </si>
  <si>
    <t>HAM</t>
  </si>
  <si>
    <t>HGV</t>
  </si>
  <si>
    <t>HR</t>
  </si>
  <si>
    <t>HRA</t>
  </si>
  <si>
    <t>HUOC</t>
  </si>
  <si>
    <t>ICB-UPE</t>
  </si>
  <si>
    <t>IPEM-PE</t>
  </si>
  <si>
    <t>PGE-PE</t>
  </si>
  <si>
    <t>PMPE</t>
  </si>
  <si>
    <t>POLCIV-SDS</t>
  </si>
  <si>
    <t>Nacional</t>
  </si>
  <si>
    <t>SEGURANÇA DO GOVERNADOR</t>
  </si>
  <si>
    <t>RECIFE</t>
  </si>
  <si>
    <t>SÃO PAULO</t>
  </si>
  <si>
    <t>MATRIZ DE GERENCIAMENTO DE DIÁRIAS E PASSAGENS REFERENTE AO MÊS DE MARÇO DE 2019</t>
  </si>
  <si>
    <t>MAJ PM</t>
  </si>
  <si>
    <t>SD PM</t>
  </si>
  <si>
    <t>ST PM</t>
  </si>
  <si>
    <t>3º SGT BM</t>
  </si>
  <si>
    <t>3º SGT PM</t>
  </si>
  <si>
    <t>CB PM</t>
  </si>
  <si>
    <t>990190-6</t>
  </si>
  <si>
    <t>117421-5</t>
  </si>
  <si>
    <t>2º SGT PM</t>
  </si>
  <si>
    <t>SD BM</t>
  </si>
  <si>
    <t>920401-6</t>
  </si>
  <si>
    <t>TC PM</t>
  </si>
  <si>
    <t>940757-0</t>
  </si>
  <si>
    <t>104080-4</t>
  </si>
  <si>
    <t>106870-9</t>
  </si>
  <si>
    <t>108837-8</t>
  </si>
  <si>
    <t>109227-8</t>
  </si>
  <si>
    <t>711143-6</t>
  </si>
  <si>
    <t>711301-3</t>
  </si>
  <si>
    <t>CAP BM</t>
  </si>
  <si>
    <t>RAFAEL BEZERRA DA SILVA</t>
  </si>
  <si>
    <t>VALDESON DA CONCEIÇÃO BARRETO</t>
  </si>
  <si>
    <t>102790-5</t>
  </si>
  <si>
    <t>711121-5</t>
  </si>
  <si>
    <t>707438-7</t>
  </si>
  <si>
    <t>CB BM</t>
  </si>
  <si>
    <t>950371-4</t>
  </si>
  <si>
    <t>930292-1</t>
  </si>
  <si>
    <t>798339-5</t>
  </si>
  <si>
    <t>710038-8</t>
  </si>
  <si>
    <t>940257-8</t>
  </si>
  <si>
    <t>707431-0</t>
  </si>
  <si>
    <t>SP</t>
  </si>
  <si>
    <t>2º SGT</t>
  </si>
  <si>
    <t>GRAVATÁ</t>
  </si>
  <si>
    <t>950401-0</t>
  </si>
  <si>
    <t>112928-7</t>
  </si>
  <si>
    <t>DF</t>
  </si>
  <si>
    <t>109557-9</t>
  </si>
  <si>
    <t>SGT PM</t>
  </si>
  <si>
    <t>SGT BM</t>
  </si>
  <si>
    <t>PB</t>
  </si>
  <si>
    <t>JOÃO PESSOA</t>
  </si>
  <si>
    <t>1º SGT PM</t>
  </si>
  <si>
    <t>CAETÉS E ÁGUAS BELAS</t>
  </si>
  <si>
    <t>CLÁUDIO CÉSAR SANTOS DE PAULA</t>
  </si>
  <si>
    <t>GLEDSON BATISTA MARQUES</t>
  </si>
  <si>
    <t>ELSON FERNANDES DA SILVA</t>
  </si>
  <si>
    <t>CLEITON FAGNER BERNARDO DE LIMA</t>
  </si>
  <si>
    <t>9302455-0</t>
  </si>
  <si>
    <t>CARLOS ARTHUR THORPE MARESCO</t>
  </si>
  <si>
    <t>KLEBER DA SILVA OLIVEIRA</t>
  </si>
  <si>
    <t>JOSÉ ERASMO SANTOS MOREIRA</t>
  </si>
  <si>
    <t>ALEX ANEZIR NEVES</t>
  </si>
  <si>
    <t>JOILDO DA SILVA MACIEL</t>
  </si>
  <si>
    <t>KLEBER ALVES DA SILVA</t>
  </si>
  <si>
    <t>HUMBERTO JORGE FERNANDES</t>
  </si>
  <si>
    <t>THIAGO SAULO SOLANO GUERRA</t>
  </si>
  <si>
    <t>JOSÉ GUILHERME WANDERLEY NEVES DE CARVALHO</t>
  </si>
  <si>
    <t>RICARDO LUIZ DA SILVA</t>
  </si>
  <si>
    <t>RAFAEL LEONARDO FREITAS</t>
  </si>
  <si>
    <t>ELTON ANTOS DE SOUZA VERAS</t>
  </si>
  <si>
    <t>31160-0</t>
  </si>
  <si>
    <t>930960-8</t>
  </si>
  <si>
    <t>710249-6</t>
  </si>
  <si>
    <t>940410-4</t>
  </si>
  <si>
    <t>118484-9</t>
  </si>
  <si>
    <t>BRUNO ANDERSON SILVA DE ASSIS</t>
  </si>
  <si>
    <t>GLAUBER DE ARAÚJO VIEIRA</t>
  </si>
  <si>
    <t>KLEBSON AZEVEDO DA SILVA</t>
  </si>
  <si>
    <t>CLAUDIO Gomes Beserra</t>
  </si>
  <si>
    <t>ARCOVERDE</t>
  </si>
  <si>
    <t>940777-4</t>
  </si>
  <si>
    <r>
      <rPr>
        <sz val="11"/>
        <color theme="1"/>
        <rFont val="Calibri"/>
        <family val="2"/>
        <scheme val="minor"/>
      </rPr>
      <t>DALASIEL</t>
    </r>
    <r>
      <rPr>
        <sz val="11"/>
        <color indexed="8"/>
        <rFont val="Calibri"/>
        <family val="2"/>
        <scheme val="minor"/>
      </rPr>
      <t xml:space="preserve"> LIMA DOS SANTOS</t>
    </r>
  </si>
  <si>
    <t>JOSÉ ADEILDO SOARES DE VASCONCELOS</t>
  </si>
  <si>
    <t>GLEISON AMÉRICO SANTOS DA ROCHA</t>
  </si>
  <si>
    <t>106761-3</t>
  </si>
  <si>
    <t>31573-7</t>
  </si>
  <si>
    <t>GARANHUNS, CAETÉS E ÁGUAS BELAS</t>
  </si>
  <si>
    <r>
      <t xml:space="preserve">EDUARDO JOSÉ BARBOSA </t>
    </r>
    <r>
      <rPr>
        <sz val="11"/>
        <color theme="1"/>
        <rFont val="Calibri"/>
        <family val="2"/>
        <scheme val="minor"/>
      </rPr>
      <t>GONÇALVES</t>
    </r>
  </si>
  <si>
    <r>
      <t xml:space="preserve">LEONARDO ALVES </t>
    </r>
    <r>
      <rPr>
        <sz val="11"/>
        <color theme="1"/>
        <rFont val="Calibri"/>
        <family val="2"/>
        <scheme val="minor"/>
      </rPr>
      <t>CABRAL</t>
    </r>
  </si>
  <si>
    <t>920.487-3</t>
  </si>
  <si>
    <t>920.421-0</t>
  </si>
  <si>
    <t>920.320-6</t>
  </si>
  <si>
    <t>940.757-0</t>
  </si>
  <si>
    <t>910.062-8</t>
  </si>
  <si>
    <t>940.410-4</t>
  </si>
  <si>
    <t>940.443-0</t>
  </si>
  <si>
    <t>980.533-8</t>
  </si>
  <si>
    <t>106.870-9</t>
  </si>
  <si>
    <t>111.027-6</t>
  </si>
  <si>
    <t>ÁGUAS BELAS</t>
  </si>
  <si>
    <r>
      <rPr>
        <sz val="11"/>
        <color theme="1"/>
        <rFont val="Calibri"/>
        <family val="2"/>
        <scheme val="minor"/>
      </rPr>
      <t>CÍCERO</t>
    </r>
    <r>
      <rPr>
        <sz val="11"/>
        <color indexed="8"/>
        <rFont val="Calibri"/>
        <family val="2"/>
        <scheme val="minor"/>
      </rPr>
      <t xml:space="preserve"> BATISTA DA SILVA</t>
    </r>
  </si>
  <si>
    <r>
      <t xml:space="preserve">JOSÉ GUILHERME </t>
    </r>
    <r>
      <rPr>
        <sz val="11"/>
        <color theme="1"/>
        <rFont val="Calibri"/>
        <family val="2"/>
        <scheme val="minor"/>
      </rPr>
      <t>WANDERLEY</t>
    </r>
    <r>
      <rPr>
        <sz val="11"/>
        <color indexed="8"/>
        <rFont val="Calibri"/>
        <family val="2"/>
        <scheme val="minor"/>
      </rPr>
      <t xml:space="preserve"> NEVES DE CARVALHO</t>
    </r>
  </si>
  <si>
    <r>
      <rPr>
        <sz val="11"/>
        <color theme="1"/>
        <rFont val="Calibri"/>
        <family val="2"/>
        <scheme val="minor"/>
      </rPr>
      <t>ROBÉRIO</t>
    </r>
    <r>
      <rPr>
        <sz val="11"/>
        <color indexed="8"/>
        <rFont val="Calibri"/>
        <family val="2"/>
        <scheme val="minor"/>
      </rPr>
      <t xml:space="preserve"> LUIZ DE BARROS LIMA</t>
    </r>
  </si>
  <si>
    <r>
      <rPr>
        <sz val="11"/>
        <color theme="1"/>
        <rFont val="Calibri"/>
        <family val="2"/>
        <scheme val="minor"/>
      </rPr>
      <t>HUMBERTO</t>
    </r>
    <r>
      <rPr>
        <sz val="11"/>
        <color indexed="8"/>
        <rFont val="Calibri"/>
        <family val="2"/>
        <scheme val="minor"/>
      </rPr>
      <t xml:space="preserve"> JORGE FERNANDES</t>
    </r>
  </si>
  <si>
    <r>
      <t xml:space="preserve">CLAYTON LUIZ </t>
    </r>
    <r>
      <rPr>
        <sz val="11"/>
        <color theme="1"/>
        <rFont val="Calibri"/>
        <family val="2"/>
        <scheme val="minor"/>
      </rPr>
      <t>TAVARES</t>
    </r>
    <r>
      <rPr>
        <sz val="11"/>
        <color indexed="8"/>
        <rFont val="Calibri"/>
        <family val="2"/>
        <scheme val="minor"/>
      </rPr>
      <t xml:space="preserve"> DE LIMA</t>
    </r>
  </si>
  <si>
    <r>
      <rPr>
        <sz val="11"/>
        <color theme="1"/>
        <rFont val="Calibri"/>
        <family val="2"/>
        <scheme val="minor"/>
      </rPr>
      <t>ROGÉRIO</t>
    </r>
    <r>
      <rPr>
        <sz val="11"/>
        <color indexed="8"/>
        <rFont val="Calibri"/>
        <family val="2"/>
        <scheme val="minor"/>
      </rPr>
      <t xml:space="preserve"> CORREIA DE ALMEIDA</t>
    </r>
  </si>
  <si>
    <r>
      <rPr>
        <sz val="11"/>
        <color theme="1"/>
        <rFont val="Calibri"/>
        <family val="2"/>
        <scheme val="minor"/>
      </rPr>
      <t>G</t>
    </r>
    <r>
      <rPr>
        <sz val="11"/>
        <color indexed="8"/>
        <rFont val="Calibri"/>
        <family val="2"/>
        <scheme val="minor"/>
      </rPr>
      <t xml:space="preserve">ILBERTO </t>
    </r>
    <r>
      <rPr>
        <sz val="11"/>
        <color theme="1"/>
        <rFont val="Calibri"/>
        <family val="2"/>
        <scheme val="minor"/>
      </rPr>
      <t xml:space="preserve">COSTA </t>
    </r>
    <r>
      <rPr>
        <sz val="11"/>
        <color indexed="8"/>
        <rFont val="Calibri"/>
        <family val="2"/>
        <scheme val="minor"/>
      </rPr>
      <t>GARCIA JUNIOR</t>
    </r>
  </si>
  <si>
    <r>
      <rPr>
        <sz val="11"/>
        <color theme="1"/>
        <rFont val="Calibri"/>
        <family val="2"/>
        <scheme val="minor"/>
      </rPr>
      <t>RAFAEL</t>
    </r>
    <r>
      <rPr>
        <sz val="11"/>
        <color indexed="8"/>
        <rFont val="Calibri"/>
        <family val="2"/>
        <scheme val="minor"/>
      </rPr>
      <t xml:space="preserve"> LEONARDO FREITAS</t>
    </r>
  </si>
  <si>
    <r>
      <rPr>
        <sz val="11"/>
        <color theme="1"/>
        <rFont val="Calibri"/>
        <family val="2"/>
        <scheme val="minor"/>
      </rPr>
      <t>JOSINALDO</t>
    </r>
    <r>
      <rPr>
        <sz val="11"/>
        <color indexed="8"/>
        <rFont val="Calibri"/>
        <family val="2"/>
        <scheme val="minor"/>
      </rPr>
      <t xml:space="preserve"> SOARES DA SILVA</t>
    </r>
  </si>
  <si>
    <r>
      <t xml:space="preserve">ELTON </t>
    </r>
    <r>
      <rPr>
        <sz val="11"/>
        <color indexed="8"/>
        <rFont val="Calibri"/>
        <family val="2"/>
        <scheme val="minor"/>
      </rPr>
      <t>SANTOS DE SOUZA VERAS</t>
    </r>
  </si>
  <si>
    <t>ABINOAN CAVALCANTE DA SILVA</t>
  </si>
  <si>
    <t>RYCELLE ALVES PEREIRA DE ANDRADE</t>
  </si>
  <si>
    <t>SILVANO FERREIRA DA SILVA</t>
  </si>
  <si>
    <t>WELSON MONTEIRO DE SOUZA</t>
  </si>
  <si>
    <t>ANTÔNIO SALES DA SILVA</t>
  </si>
  <si>
    <t>RUBENS LOPES DA SILVA</t>
  </si>
  <si>
    <t>JOSÉ PAULO MACHADO DE OLIVEIRA</t>
  </si>
  <si>
    <t>GILBERTO COSTA GARCIA JÚNIOR</t>
  </si>
  <si>
    <t>26890-9</t>
  </si>
  <si>
    <t>113015-3</t>
  </si>
  <si>
    <t>114728-5</t>
  </si>
  <si>
    <t>31126-0</t>
  </si>
  <si>
    <t>1º SGT RRBM</t>
  </si>
  <si>
    <r>
      <rPr>
        <sz val="11"/>
        <color theme="1"/>
        <rFont val="Calibri"/>
        <family val="2"/>
        <scheme val="minor"/>
      </rPr>
      <t>DIOGO</t>
    </r>
    <r>
      <rPr>
        <sz val="11"/>
        <color indexed="8"/>
        <rFont val="Calibri"/>
        <family val="2"/>
        <scheme val="minor"/>
      </rPr>
      <t xml:space="preserve"> FERREIRA DE AZEVEDO</t>
    </r>
  </si>
  <si>
    <r>
      <rPr>
        <sz val="11"/>
        <color theme="1"/>
        <rFont val="Calibri"/>
        <family val="2"/>
        <scheme val="minor"/>
      </rPr>
      <t>LUCIANO</t>
    </r>
    <r>
      <rPr>
        <sz val="11"/>
        <color indexed="8"/>
        <rFont val="Calibri"/>
        <family val="2"/>
        <scheme val="minor"/>
      </rPr>
      <t xml:space="preserve"> AVELINO DA SILVA</t>
    </r>
  </si>
  <si>
    <r>
      <t xml:space="preserve">LUIZ HENRIQUE </t>
    </r>
    <r>
      <rPr>
        <sz val="11"/>
        <color theme="1"/>
        <rFont val="Calibri"/>
        <family val="2"/>
        <scheme val="minor"/>
      </rPr>
      <t>BARBOSA</t>
    </r>
  </si>
  <si>
    <r>
      <t xml:space="preserve">ANDERSON ALBUQUERQUE </t>
    </r>
    <r>
      <rPr>
        <sz val="11"/>
        <color theme="1"/>
        <rFont val="Calibri"/>
        <family val="2"/>
        <scheme val="minor"/>
      </rPr>
      <t>NOVAIS</t>
    </r>
  </si>
  <si>
    <t>103490-1</t>
  </si>
  <si>
    <t>980465-0</t>
  </si>
  <si>
    <t>ESEQUIEL ROSA DE FRANÇA</t>
  </si>
  <si>
    <t>940686-7</t>
  </si>
  <si>
    <t>930276-0</t>
  </si>
  <si>
    <t>GLÓRIA DO GOITÁ</t>
  </si>
  <si>
    <r>
      <t xml:space="preserve">DANIEL </t>
    </r>
    <r>
      <rPr>
        <sz val="10"/>
        <color indexed="8"/>
        <rFont val="Calibri"/>
        <family val="2"/>
        <scheme val="minor"/>
      </rPr>
      <t>PEREIRA DA SILVA</t>
    </r>
  </si>
  <si>
    <r>
      <rPr>
        <sz val="11"/>
        <color theme="1"/>
        <rFont val="Calibri"/>
        <family val="2"/>
        <scheme val="minor"/>
      </rPr>
      <t>G</t>
    </r>
    <r>
      <rPr>
        <sz val="10"/>
        <color indexed="8"/>
        <rFont val="Calibri"/>
        <family val="2"/>
        <scheme val="minor"/>
      </rPr>
      <t xml:space="preserve">ILBERTO </t>
    </r>
    <r>
      <rPr>
        <sz val="11"/>
        <color theme="1"/>
        <rFont val="Calibri"/>
        <family val="2"/>
        <scheme val="minor"/>
      </rPr>
      <t>COSTA</t>
    </r>
    <r>
      <rPr>
        <sz val="10"/>
        <color indexed="8"/>
        <rFont val="Calibri"/>
        <family val="2"/>
        <scheme val="minor"/>
      </rPr>
      <t xml:space="preserve"> GARCIA JÚNIOR</t>
    </r>
  </si>
  <si>
    <r>
      <t xml:space="preserve">DANIEL </t>
    </r>
    <r>
      <rPr>
        <sz val="11"/>
        <color indexed="8"/>
        <rFont val="Calibri"/>
        <family val="2"/>
        <scheme val="minor"/>
      </rPr>
      <t>PEREIRA DA SILVA</t>
    </r>
  </si>
  <si>
    <r>
      <rPr>
        <sz val="11"/>
        <color theme="1"/>
        <rFont val="Calibri"/>
        <family val="2"/>
        <scheme val="minor"/>
      </rPr>
      <t>ANA GRAÇA</t>
    </r>
    <r>
      <rPr>
        <sz val="11"/>
        <color indexed="8"/>
        <rFont val="Calibri"/>
        <family val="2"/>
        <scheme val="minor"/>
      </rPr>
      <t xml:space="preserve"> SOUZA</t>
    </r>
  </si>
  <si>
    <r>
      <rPr>
        <sz val="11"/>
        <color theme="1"/>
        <rFont val="Calibri"/>
        <family val="2"/>
        <scheme val="minor"/>
      </rPr>
      <t>FLÁVIO</t>
    </r>
    <r>
      <rPr>
        <sz val="11"/>
        <color indexed="8"/>
        <rFont val="Calibri"/>
        <family val="2"/>
        <scheme val="minor"/>
      </rPr>
      <t xml:space="preserve"> AUGUSTO RIBEIRO</t>
    </r>
  </si>
  <si>
    <r>
      <rPr>
        <sz val="11"/>
        <color theme="1"/>
        <rFont val="Calibri"/>
        <family val="2"/>
        <scheme val="minor"/>
      </rPr>
      <t>G</t>
    </r>
    <r>
      <rPr>
        <sz val="11"/>
        <color indexed="8"/>
        <rFont val="Calibri"/>
        <family val="2"/>
        <scheme val="minor"/>
      </rPr>
      <t xml:space="preserve">ILBERTO </t>
    </r>
    <r>
      <rPr>
        <sz val="11"/>
        <color theme="1"/>
        <rFont val="Calibri"/>
        <family val="2"/>
        <scheme val="minor"/>
      </rPr>
      <t>COSTA</t>
    </r>
    <r>
      <rPr>
        <sz val="11"/>
        <color indexed="8"/>
        <rFont val="Calibri"/>
        <family val="2"/>
        <scheme val="minor"/>
      </rPr>
      <t xml:space="preserve"> GARCIA JÚNIOR</t>
    </r>
  </si>
  <si>
    <r>
      <rPr>
        <sz val="11"/>
        <color theme="1"/>
        <rFont val="Calibri"/>
        <family val="2"/>
        <scheme val="minor"/>
      </rPr>
      <t>ELSON</t>
    </r>
    <r>
      <rPr>
        <sz val="11"/>
        <color indexed="8"/>
        <rFont val="Calibri"/>
        <family val="2"/>
        <scheme val="minor"/>
      </rPr>
      <t xml:space="preserve"> VIEIRA DE MELO</t>
    </r>
  </si>
  <si>
    <r>
      <rPr>
        <sz val="11"/>
        <color theme="1"/>
        <rFont val="Calibri"/>
        <family val="2"/>
        <scheme val="minor"/>
      </rPr>
      <t>HERON</t>
    </r>
    <r>
      <rPr>
        <sz val="11"/>
        <color indexed="8"/>
        <rFont val="Calibri"/>
        <family val="2"/>
        <scheme val="minor"/>
      </rPr>
      <t xml:space="preserve"> RODRIGUES DE SOUZA</t>
    </r>
  </si>
  <si>
    <r>
      <t xml:space="preserve">DIEGO FERNANDO ANDRADE </t>
    </r>
    <r>
      <rPr>
        <sz val="11"/>
        <color theme="1"/>
        <rFont val="Calibri"/>
        <family val="2"/>
        <scheme val="minor"/>
      </rPr>
      <t>ARRUDA</t>
    </r>
  </si>
  <si>
    <r>
      <rPr>
        <sz val="11"/>
        <color indexed="8"/>
        <rFont val="Calibri"/>
        <family val="2"/>
        <scheme val="minor"/>
      </rPr>
      <t xml:space="preserve">AMARO </t>
    </r>
    <r>
      <rPr>
        <sz val="11"/>
        <color theme="1"/>
        <rFont val="Calibri"/>
        <family val="2"/>
        <scheme val="minor"/>
      </rPr>
      <t>VALDEREZ</t>
    </r>
    <r>
      <rPr>
        <sz val="11"/>
        <color indexed="8"/>
        <rFont val="Calibri"/>
        <family val="2"/>
        <scheme val="minor"/>
      </rPr>
      <t xml:space="preserve"> DA SILVA JÚNIOR</t>
    </r>
  </si>
  <si>
    <t>930121-6</t>
  </si>
  <si>
    <t>930278-6</t>
  </si>
  <si>
    <t>920176-9</t>
  </si>
  <si>
    <t>990156-6</t>
  </si>
  <si>
    <t>707195-7</t>
  </si>
  <si>
    <t>930758-3</t>
  </si>
  <si>
    <t>CAP PM</t>
  </si>
  <si>
    <t>Joseildo Solon de Amorim</t>
  </si>
  <si>
    <t>940293-4</t>
  </si>
  <si>
    <t>CO</t>
  </si>
  <si>
    <t>BOGOTÁ</t>
  </si>
  <si>
    <t>JOSÉ ADRIANO ALVES</t>
  </si>
  <si>
    <t>ESTEFÂNIA MARIA DA SILVA</t>
  </si>
  <si>
    <t>990273-2</t>
  </si>
  <si>
    <t>710106-6</t>
  </si>
  <si>
    <t>JOSÉ RICARDO LUCIANO</t>
  </si>
  <si>
    <t>THIAGO XAVIER MOREIRA DO AMARAL</t>
  </si>
  <si>
    <t>MARIA DO CARMO MAURÍCIO PEREIRA DA SILVA</t>
  </si>
  <si>
    <t>PAULO ROBERTO MARQUES DE SOUZA</t>
  </si>
  <si>
    <t>ANTONÁZIO GOMES DE SOUZA</t>
  </si>
  <si>
    <t xml:space="preserve">LUIZ MÁRIO DOS SANTOS </t>
  </si>
  <si>
    <t>PRISCILLA LIMA DE ARAÚJO</t>
  </si>
  <si>
    <t>CLAUDIO GOMES BESERRA</t>
  </si>
  <si>
    <t xml:space="preserve">ANA CAROLINA XAVIER FERRÃO SANTOS </t>
  </si>
  <si>
    <t>BRUNO CASTELO BRANCO DE LYRA</t>
  </si>
  <si>
    <t>ALEXANDRE PEREIRA DE MELO</t>
  </si>
  <si>
    <t>JOSÉ ROBERTO MATIAS DE SOUZA JÚNIOR</t>
  </si>
  <si>
    <t>27070-9</t>
  </si>
  <si>
    <t>108154-3</t>
  </si>
  <si>
    <t>103868-0</t>
  </si>
  <si>
    <t>105631-0</t>
  </si>
  <si>
    <t>940739-1</t>
  </si>
  <si>
    <t>105083-4</t>
  </si>
  <si>
    <t>113855-3</t>
  </si>
  <si>
    <t>104880-5</t>
  </si>
  <si>
    <t>108452-6</t>
  </si>
  <si>
    <t>930402-9</t>
  </si>
  <si>
    <t>710246-1</t>
  </si>
  <si>
    <r>
      <t xml:space="preserve">ALEXANDRE </t>
    </r>
    <r>
      <rPr>
        <sz val="11"/>
        <color indexed="8"/>
        <rFont val="Arial"/>
        <family val="2"/>
      </rPr>
      <t xml:space="preserve">JOSÉ HENRIQUE DE </t>
    </r>
    <r>
      <rPr>
        <sz val="11"/>
        <color theme="1"/>
        <rFont val="Calibri"/>
        <family val="2"/>
        <scheme val="minor"/>
      </rPr>
      <t>LIMA</t>
    </r>
  </si>
  <si>
    <t>940259-4</t>
  </si>
  <si>
    <t>CE</t>
  </si>
  <si>
    <t>JUAZEIRO DO NORTE</t>
  </si>
  <si>
    <t>EDUARDO JOSÉ BARBOSA GONÇALVES</t>
  </si>
  <si>
    <t>WILSON CARLOS SILVA QUEIROZ</t>
  </si>
  <si>
    <t>920421-0</t>
  </si>
  <si>
    <t>102519-8</t>
  </si>
  <si>
    <r>
      <t xml:space="preserve">ESEQUIEL ROSA DE </t>
    </r>
    <r>
      <rPr>
        <sz val="11"/>
        <color theme="1"/>
        <rFont val="Calibri"/>
        <family val="2"/>
        <scheme val="minor"/>
      </rPr>
      <t>FRANÇA</t>
    </r>
  </si>
  <si>
    <t>26725-2</t>
  </si>
  <si>
    <t>950509-1</t>
  </si>
  <si>
    <t>31558-3</t>
  </si>
  <si>
    <t>115203-3</t>
  </si>
  <si>
    <r>
      <rPr>
        <sz val="11"/>
        <color theme="1"/>
        <rFont val="Calibri"/>
        <family val="2"/>
        <scheme val="minor"/>
      </rPr>
      <t xml:space="preserve">EUNICE </t>
    </r>
    <r>
      <rPr>
        <sz val="11"/>
        <color indexed="8"/>
        <rFont val="Calibri"/>
        <family val="2"/>
        <scheme val="minor"/>
      </rPr>
      <t>BATISTA DE OLIVEIRA</t>
    </r>
  </si>
  <si>
    <r>
      <rPr>
        <sz val="11"/>
        <color theme="1"/>
        <rFont val="Calibri"/>
        <family val="2"/>
        <scheme val="minor"/>
      </rPr>
      <t>EMERSON</t>
    </r>
    <r>
      <rPr>
        <sz val="11"/>
        <color indexed="8"/>
        <rFont val="Calibri"/>
        <family val="2"/>
        <scheme val="minor"/>
      </rPr>
      <t xml:space="preserve"> RIBEIRO BEZERRA</t>
    </r>
  </si>
  <si>
    <r>
      <t>HERON</t>
    </r>
    <r>
      <rPr>
        <sz val="11"/>
        <color indexed="8"/>
        <rFont val="Calibri"/>
        <family val="2"/>
        <scheme val="minor"/>
      </rPr>
      <t xml:space="preserve"> RODRIGUES DE SOUZA</t>
    </r>
  </si>
  <si>
    <r>
      <t xml:space="preserve">SILVANO </t>
    </r>
    <r>
      <rPr>
        <sz val="11"/>
        <color indexed="8"/>
        <rFont val="Calibri"/>
        <family val="2"/>
        <scheme val="minor"/>
      </rPr>
      <t>FERREIRA DA SILVA</t>
    </r>
  </si>
  <si>
    <r>
      <t>FLÁVIO</t>
    </r>
    <r>
      <rPr>
        <sz val="11"/>
        <color theme="1"/>
        <rFont val="Calibri"/>
        <family val="2"/>
        <scheme val="minor"/>
      </rPr>
      <t xml:space="preserve"> MARCELINO </t>
    </r>
    <r>
      <rPr>
        <sz val="11"/>
        <color indexed="8"/>
        <rFont val="Calibri"/>
        <family val="2"/>
        <scheme val="minor"/>
      </rPr>
      <t>BATISTA</t>
    </r>
  </si>
  <si>
    <r>
      <rPr>
        <sz val="11"/>
        <color theme="1"/>
        <rFont val="Calibri"/>
        <family val="2"/>
        <scheme val="minor"/>
      </rPr>
      <t>JAILSON</t>
    </r>
    <r>
      <rPr>
        <sz val="11"/>
        <color indexed="8"/>
        <rFont val="Calibri"/>
        <family val="2"/>
        <scheme val="minor"/>
      </rPr>
      <t xml:space="preserve">  SEVERINO DA SILVA FARIAS</t>
    </r>
  </si>
  <si>
    <r>
      <rPr>
        <sz val="11"/>
        <color indexed="8"/>
        <rFont val="Calibri"/>
        <family val="2"/>
        <scheme val="minor"/>
      </rPr>
      <t>FRANKLIN</t>
    </r>
    <r>
      <rPr>
        <sz val="11"/>
        <color theme="1"/>
        <rFont val="Calibri"/>
        <family val="2"/>
        <scheme val="minor"/>
      </rPr>
      <t xml:space="preserve"> CABRAL </t>
    </r>
    <r>
      <rPr>
        <sz val="11"/>
        <color indexed="8"/>
        <rFont val="Calibri"/>
        <family val="2"/>
        <scheme val="minor"/>
      </rPr>
      <t>DE SOUZA</t>
    </r>
  </si>
  <si>
    <r>
      <rPr>
        <sz val="11"/>
        <color indexed="8"/>
        <rFont val="Calibri"/>
        <family val="2"/>
        <scheme val="minor"/>
      </rPr>
      <t>ANDERSON</t>
    </r>
    <r>
      <rPr>
        <sz val="11"/>
        <color theme="1"/>
        <rFont val="Calibri"/>
        <family val="2"/>
        <scheme val="minor"/>
      </rPr>
      <t xml:space="preserve"> ALVES MONTEIRO</t>
    </r>
  </si>
  <si>
    <t>110386-5</t>
  </si>
  <si>
    <t>111025-0</t>
  </si>
  <si>
    <t>CARUARU E TORITAMA</t>
  </si>
  <si>
    <t>Juliano Soares Cabral</t>
  </si>
  <si>
    <t>Marcos Antônio do Nascimento</t>
  </si>
  <si>
    <t>950971-2</t>
  </si>
  <si>
    <t>950991-0</t>
  </si>
  <si>
    <t>CARLOS HENRIQUE COSTA FERRAZ</t>
  </si>
  <si>
    <t>930025-2</t>
  </si>
  <si>
    <t>Sgt PM</t>
  </si>
  <si>
    <t>BELO JARDIM E CARUARU</t>
  </si>
  <si>
    <r>
      <t xml:space="preserve">ABINOAN </t>
    </r>
    <r>
      <rPr>
        <sz val="11"/>
        <color indexed="8"/>
        <rFont val="Calibri"/>
        <family val="2"/>
        <scheme val="minor"/>
      </rPr>
      <t>CAVALCANTE DA SILVA</t>
    </r>
  </si>
  <si>
    <t>EDJONES DE PAULA VIEIRA DA COSTA</t>
  </si>
  <si>
    <t>930045-7</t>
  </si>
  <si>
    <t>BRASÍLIA</t>
  </si>
  <si>
    <t>Glauber de Araújo Vieira</t>
  </si>
  <si>
    <t>ANTÔNIO JOSÉ BARRETO WARREN</t>
  </si>
  <si>
    <t>VALDEMY JOSÉ DA SILVA MOTA</t>
  </si>
  <si>
    <t>FLÁVIO VASCONCELOS DOS SANTOS</t>
  </si>
  <si>
    <t>DOUGLAS ALEXANDRE DA SILVA</t>
  </si>
  <si>
    <t>DANIEL BARBOSA MAGLIANO</t>
  </si>
  <si>
    <t>RUBEM RODRIGUES DA SILVA</t>
  </si>
  <si>
    <t>MARCELO VIEIRA</t>
  </si>
  <si>
    <t>920471-7</t>
  </si>
  <si>
    <t>31144-8</t>
  </si>
  <si>
    <t>31247-9</t>
  </si>
  <si>
    <t>704069-5</t>
  </si>
  <si>
    <t>106484-3</t>
  </si>
  <si>
    <t>112106-5</t>
  </si>
  <si>
    <t>112705-5</t>
  </si>
  <si>
    <t>MICHELL FAGNER SOBRAL DE LIMA</t>
  </si>
  <si>
    <t>107030-0</t>
  </si>
  <si>
    <r>
      <rPr>
        <sz val="11"/>
        <color theme="1"/>
        <rFont val="Calibri"/>
        <family val="2"/>
        <scheme val="minor"/>
      </rPr>
      <t>Alessandro</t>
    </r>
    <r>
      <rPr>
        <sz val="11"/>
        <color indexed="8"/>
        <rFont val="Calibri"/>
        <family val="2"/>
        <scheme val="minor"/>
      </rPr>
      <t> Silva da Matta Ribeiro</t>
    </r>
  </si>
  <si>
    <t>930035-0 </t>
  </si>
  <si>
    <t>JOSENALDO JOSÉ VICENTE</t>
  </si>
  <si>
    <t>ADIELSON DE FREITAS SILVA</t>
  </si>
  <si>
    <t>ANDERSON ALBUQUERQUE NOVAIS</t>
  </si>
  <si>
    <t>VALTER MENDONÇA DE AZEVEDO</t>
  </si>
  <si>
    <t>980.013-1</t>
  </si>
  <si>
    <t>112.933-3</t>
  </si>
  <si>
    <t>990.248-1</t>
  </si>
  <si>
    <t>107.892-5</t>
  </si>
  <si>
    <t>112.928-7</t>
  </si>
  <si>
    <t>103.157-0</t>
  </si>
  <si>
    <t>31.160-0</t>
  </si>
  <si>
    <t>930.960-8</t>
  </si>
  <si>
    <t>710.249-6</t>
  </si>
  <si>
    <t>950.371-4</t>
  </si>
  <si>
    <t>710.038-8</t>
  </si>
  <si>
    <t>106.484-3</t>
  </si>
  <si>
    <t>109.557-9</t>
  </si>
  <si>
    <r>
      <rPr>
        <sz val="11"/>
        <color indexed="8"/>
        <rFont val="Calibri"/>
        <family val="2"/>
        <scheme val="minor"/>
      </rPr>
      <t>LINDOVAL RIBEIRO DA</t>
    </r>
    <r>
      <rPr>
        <sz val="11"/>
        <color theme="1"/>
        <rFont val="Calibri"/>
        <family val="2"/>
        <scheme val="minor"/>
      </rPr>
      <t xml:space="preserve"> SILVA JÚNIOR</t>
    </r>
  </si>
  <si>
    <r>
      <rPr>
        <sz val="11"/>
        <color indexed="8"/>
        <rFont val="Calibri"/>
        <family val="2"/>
        <scheme val="minor"/>
      </rPr>
      <t>THADEUS</t>
    </r>
    <r>
      <rPr>
        <sz val="11"/>
        <color theme="1"/>
        <rFont val="Calibri"/>
        <family val="2"/>
        <scheme val="minor"/>
      </rPr>
      <t xml:space="preserve"> RODRIGO </t>
    </r>
    <r>
      <rPr>
        <sz val="11"/>
        <color indexed="8"/>
        <rFont val="Calibri"/>
        <family val="2"/>
        <scheme val="minor"/>
      </rPr>
      <t>DAS CHAGAS</t>
    </r>
  </si>
  <si>
    <r>
      <rPr>
        <sz val="11"/>
        <color indexed="8"/>
        <rFont val="Calibri"/>
        <family val="2"/>
        <scheme val="minor"/>
      </rPr>
      <t xml:space="preserve">DANIEL BARBOSA </t>
    </r>
    <r>
      <rPr>
        <sz val="11"/>
        <color theme="1"/>
        <rFont val="Calibri"/>
        <family val="2"/>
        <scheme val="minor"/>
      </rPr>
      <t>MAGLIANO</t>
    </r>
  </si>
  <si>
    <r>
      <t xml:space="preserve">ALEX </t>
    </r>
    <r>
      <rPr>
        <sz val="11"/>
        <color theme="1"/>
        <rFont val="Calibri"/>
        <family val="2"/>
        <scheme val="minor"/>
      </rPr>
      <t>ANEZIR</t>
    </r>
    <r>
      <rPr>
        <sz val="11"/>
        <color indexed="8"/>
        <rFont val="Calibri"/>
        <family val="2"/>
        <scheme val="minor"/>
      </rPr>
      <t xml:space="preserve"> NEVES</t>
    </r>
  </si>
  <si>
    <t>CAPOEIRAS</t>
  </si>
  <si>
    <t>BRUNO ANDERSON SILVA DE ASSIS</t>
  </si>
  <si>
    <t>GLEISON AMÉRICO SANTOS DA ROCHA</t>
  </si>
  <si>
    <t>CLESTON MATIAS SOARES</t>
  </si>
  <si>
    <t>111155-8</t>
  </si>
  <si>
    <t>ALEXANDRE JOSÉ HENRIQUE DE LIMA</t>
  </si>
  <si>
    <t>ANA CAROLINA XAVIER FERRÃO DOS SANTOS</t>
  </si>
  <si>
    <t>JEFFERSON KEYTON DA SILVA ANDRADE</t>
  </si>
  <si>
    <t>107691-4</t>
  </si>
  <si>
    <t>ATUALIZADO: LE 322</t>
  </si>
  <si>
    <t>970011-0</t>
  </si>
  <si>
    <t>MAJ BM</t>
  </si>
  <si>
    <t>707464-6</t>
  </si>
  <si>
    <t>383491-3</t>
  </si>
  <si>
    <t>FUNC. CIVIL</t>
  </si>
  <si>
    <t>920433-4</t>
  </si>
  <si>
    <t xml:space="preserve"> CEL BM</t>
  </si>
  <si>
    <t>970013-7</t>
  </si>
  <si>
    <t>TEN CEL BM</t>
  </si>
  <si>
    <t>798017-5</t>
  </si>
  <si>
    <t>950922-4</t>
  </si>
  <si>
    <t>1° TEN BM</t>
  </si>
  <si>
    <t>SUB TEM</t>
  </si>
  <si>
    <t>104248-3</t>
  </si>
  <si>
    <t>1º SGT PM</t>
  </si>
  <si>
    <t>704148-9</t>
  </si>
  <si>
    <t>1º SGT BM</t>
  </si>
  <si>
    <t>GEORGE VITORIANO DE ALMEIDA</t>
  </si>
  <si>
    <t>ROBERTO RYANNE FERRAZ DE MENEZES</t>
  </si>
  <si>
    <t>AMANDA ARAUJO DE LIRA</t>
  </si>
  <si>
    <t>LAMARTINE GOMES BARBOSA</t>
  </si>
  <si>
    <t>LEONARDO RODRIGUES DOS SANTOS</t>
  </si>
  <si>
    <t>PABLO FELIPE ALBUQUERQUE DE SOUZA</t>
  </si>
  <si>
    <t>MARCO FILIPO DA SILVA MARIA</t>
  </si>
  <si>
    <t>JOSENIAS VIEIRA NUNES</t>
  </si>
  <si>
    <t>NEEMIAS AUGUSTO SANTIAGO GUIMARÃES</t>
  </si>
  <si>
    <t>EDILSON BEZERRA DA COSTA</t>
  </si>
  <si>
    <t>Reunião dos Conselho dos Gestores Estaduais de Proteção e Defesa Civil</t>
  </si>
  <si>
    <t>Vistoria nas áreas de risco às margens do Rio Tracunhaém</t>
  </si>
  <si>
    <t>Oficinas de Proteção e Defesa Civil em Caruaru / Agreste Central​</t>
  </si>
  <si>
    <t>BRASILIA</t>
  </si>
  <si>
    <t>NAZARÉ DA MATA</t>
  </si>
  <si>
    <t xml:space="preserve">CARUARU
</t>
  </si>
  <si>
    <t>CARUARU</t>
  </si>
  <si>
    <t xml:space="preserve">CARUARU, GARANHUS
</t>
  </si>
  <si>
    <t>711021-9</t>
  </si>
  <si>
    <t>707468-9</t>
  </si>
  <si>
    <t>940439-2</t>
  </si>
  <si>
    <t>3° SGT BM</t>
  </si>
  <si>
    <t>336353-8</t>
  </si>
  <si>
    <t>ENG. CIVIL</t>
  </si>
  <si>
    <t>CLÉBER CAVALCANTE CARDOZO PEREIRA</t>
  </si>
  <si>
    <t>LEONARDO RODRIGUES DOS SANTOS </t>
  </si>
  <si>
    <t>ABIMAEL MATIAS DE SOUZA JÚNIOR</t>
  </si>
  <si>
    <t>VON ROMMEL CARVALHO DE LIMA</t>
  </si>
  <si>
    <t>LUIZ JOSÉ GONÇALVES FONTES</t>
  </si>
  <si>
    <t>Oficinas de Proteção e Defesa Civil em Macaparana / Módulo - Mata Norte</t>
  </si>
  <si>
    <t>Vistoria Técnica em ponte no município de Santa Cruz do Capibaribe-PE.</t>
  </si>
  <si>
    <t>Oficinas de Proteção e Defesa Civil emGaranhuns / Agreste Meridional</t>
  </si>
  <si>
    <t>SANTA CRUZ DO CAPIBARIBE</t>
  </si>
  <si>
    <t>GARANHUNS</t>
  </si>
  <si>
    <t>ALUÍZIO WELLINGTON CRUZ CALLENDER</t>
  </si>
  <si>
    <t>DALTON MESSIAS BATISTA DA SILVA</t>
  </si>
  <si>
    <t>31440-4</t>
  </si>
  <si>
    <t>707224­-4</t>
  </si>
  <si>
    <t>2° SGT BM</t>
  </si>
  <si>
    <t xml:space="preserve">CB BM </t>
  </si>
  <si>
    <t>REINALDO ALBERTO BRAGA DA SILVA</t>
  </si>
  <si>
    <t>711225-4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</si>
</sst>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R$ ]#,##0.00"/>
    <numFmt numFmtId="165" formatCode="000"/>
    <numFmt numFmtId="166" formatCode="0#"/>
  </numFmts>
  <fonts count="19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134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Arial"/>
      <family val="2"/>
    </font>
    <font>
      <sz val="11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55"/>
      </patternFill>
    </fill>
    <fill>
      <patternFill patternType="solid">
        <fgColor theme="0"/>
        <bgColor indexed="58"/>
      </patternFill>
    </fill>
    <fill>
      <patternFill patternType="solid">
        <fgColor theme="0"/>
        <bgColor indexed="23"/>
      </patternFill>
    </fill>
    <fill>
      <patternFill patternType="solid">
        <fgColor rgb="FFFFFF00"/>
        <bgColor indexed="31"/>
      </patternFill>
    </fill>
    <fill>
      <patternFill patternType="solid">
        <fgColor theme="3" tint="0.59999389629810485"/>
        <bgColor indexed="31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indexed="26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8"/>
      </right>
      <top style="thin">
        <color indexed="63"/>
      </top>
      <bottom style="thin">
        <color indexed="8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63"/>
      </right>
      <top style="thin">
        <color indexed="8"/>
      </top>
      <bottom/>
      <diagonal/>
    </border>
    <border>
      <left/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22"/>
      </bottom>
      <diagonal/>
    </border>
    <border>
      <left/>
      <right/>
      <top style="thin">
        <color indexed="8"/>
      </top>
      <bottom style="thin">
        <color indexed="22"/>
      </bottom>
      <diagonal/>
    </border>
    <border>
      <left/>
      <right style="thin">
        <color indexed="22"/>
      </right>
      <top style="thin">
        <color indexed="8"/>
      </top>
      <bottom style="thin">
        <color indexed="22"/>
      </bottom>
      <diagonal/>
    </border>
    <border>
      <left/>
      <right style="thin">
        <color indexed="8"/>
      </right>
      <top/>
      <bottom style="thin">
        <color indexed="22"/>
      </bottom>
      <diagonal/>
    </border>
    <border>
      <left style="thin">
        <color indexed="63"/>
      </left>
      <right style="thin">
        <color indexed="63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6" fillId="0" borderId="0"/>
  </cellStyleXfs>
  <cellXfs count="145">
    <xf numFmtId="0" fontId="0" fillId="0" borderId="0" xfId="0"/>
    <xf numFmtId="0" fontId="0" fillId="0" borderId="18" xfId="0" applyBorder="1" applyAlignment="1">
      <alignment horizontal="center"/>
    </xf>
    <xf numFmtId="0" fontId="9" fillId="0" borderId="18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1" fillId="0" borderId="6" xfId="0" applyFont="1" applyBorder="1" applyAlignment="1"/>
    <xf numFmtId="0" fontId="11" fillId="0" borderId="18" xfId="0" applyFont="1" applyBorder="1" applyAlignment="1">
      <alignment horizontal="center"/>
    </xf>
    <xf numFmtId="0" fontId="11" fillId="0" borderId="18" xfId="0" applyFont="1" applyBorder="1" applyAlignment="1">
      <alignment horizontal="center" wrapText="1"/>
    </xf>
    <xf numFmtId="0" fontId="5" fillId="0" borderId="18" xfId="0" applyFont="1" applyBorder="1" applyAlignment="1">
      <alignment vertical="center" wrapText="1"/>
    </xf>
    <xf numFmtId="0" fontId="5" fillId="0" borderId="18" xfId="0" applyFont="1" applyBorder="1" applyAlignment="1">
      <alignment wrapText="1"/>
    </xf>
    <xf numFmtId="0" fontId="10" fillId="0" borderId="18" xfId="0" applyFont="1" applyBorder="1" applyAlignment="1">
      <alignment vertical="center" wrapText="1"/>
    </xf>
    <xf numFmtId="0" fontId="11" fillId="2" borderId="0" xfId="0" applyFont="1" applyFill="1" applyAlignment="1"/>
    <xf numFmtId="0" fontId="11" fillId="4" borderId="6" xfId="0" applyFont="1" applyFill="1" applyBorder="1" applyAlignment="1">
      <alignment horizontal="center"/>
    </xf>
    <xf numFmtId="0" fontId="14" fillId="10" borderId="7" xfId="0" applyFont="1" applyFill="1" applyBorder="1" applyAlignment="1">
      <alignment horizontal="center" vertical="center" wrapText="1"/>
    </xf>
    <xf numFmtId="0" fontId="14" fillId="10" borderId="8" xfId="0" applyFont="1" applyFill="1" applyBorder="1" applyAlignment="1">
      <alignment horizontal="center" vertical="center" wrapText="1"/>
    </xf>
    <xf numFmtId="0" fontId="14" fillId="10" borderId="9" xfId="0" applyFont="1" applyFill="1" applyBorder="1" applyAlignment="1">
      <alignment horizontal="center" vertical="center" wrapText="1"/>
    </xf>
    <xf numFmtId="0" fontId="14" fillId="10" borderId="10" xfId="0" applyFont="1" applyFill="1" applyBorder="1" applyAlignment="1">
      <alignment horizontal="center" vertical="center" wrapText="1"/>
    </xf>
    <xf numFmtId="0" fontId="14" fillId="10" borderId="11" xfId="0" applyFont="1" applyFill="1" applyBorder="1" applyAlignment="1">
      <alignment horizontal="center" vertical="center" wrapText="1"/>
    </xf>
    <xf numFmtId="0" fontId="14" fillId="11" borderId="11" xfId="0" applyFont="1" applyFill="1" applyBorder="1" applyAlignment="1">
      <alignment horizontal="center" vertical="center" wrapText="1"/>
    </xf>
    <xf numFmtId="0" fontId="14" fillId="10" borderId="12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0" fontId="10" fillId="8" borderId="18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  <xf numFmtId="0" fontId="10" fillId="8" borderId="17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166" fontId="10" fillId="0" borderId="20" xfId="0" applyNumberFormat="1" applyFont="1" applyFill="1" applyBorder="1" applyAlignment="1">
      <alignment horizontal="center" vertical="center"/>
    </xf>
    <xf numFmtId="14" fontId="10" fillId="0" borderId="18" xfId="0" applyNumberFormat="1" applyFont="1" applyFill="1" applyBorder="1" applyAlignment="1">
      <alignment horizontal="center" vertical="center"/>
    </xf>
    <xf numFmtId="164" fontId="10" fillId="6" borderId="18" xfId="0" applyNumberFormat="1" applyFont="1" applyFill="1" applyBorder="1" applyAlignment="1">
      <alignment horizontal="center" vertical="center"/>
    </xf>
    <xf numFmtId="164" fontId="10" fillId="8" borderId="18" xfId="0" applyNumberFormat="1" applyFont="1" applyFill="1" applyBorder="1" applyAlignment="1">
      <alignment horizontal="center" vertical="center"/>
    </xf>
    <xf numFmtId="2" fontId="10" fillId="0" borderId="18" xfId="0" applyNumberFormat="1" applyFont="1" applyFill="1" applyBorder="1" applyAlignment="1">
      <alignment horizontal="center" vertical="center"/>
    </xf>
    <xf numFmtId="165" fontId="10" fillId="8" borderId="18" xfId="0" applyNumberFormat="1" applyFont="1" applyFill="1" applyBorder="1" applyAlignment="1">
      <alignment horizontal="center" vertical="center"/>
    </xf>
    <xf numFmtId="164" fontId="10" fillId="8" borderId="18" xfId="0" applyNumberFormat="1" applyFont="1" applyFill="1" applyBorder="1" applyAlignment="1">
      <alignment vertical="center"/>
    </xf>
    <xf numFmtId="0" fontId="10" fillId="6" borderId="16" xfId="0" applyFont="1" applyFill="1" applyBorder="1" applyAlignment="1">
      <alignment vertical="center"/>
    </xf>
    <xf numFmtId="0" fontId="11" fillId="2" borderId="6" xfId="0" applyFont="1" applyFill="1" applyBorder="1" applyAlignment="1"/>
    <xf numFmtId="0" fontId="11" fillId="0" borderId="22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/>
    </xf>
    <xf numFmtId="0" fontId="11" fillId="0" borderId="18" xfId="0" applyFont="1" applyBorder="1"/>
    <xf numFmtId="164" fontId="10" fillId="8" borderId="21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/>
    </xf>
    <xf numFmtId="0" fontId="11" fillId="0" borderId="18" xfId="0" applyFont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vertical="center"/>
    </xf>
    <xf numFmtId="0" fontId="10" fillId="5" borderId="18" xfId="0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center" vertical="center" wrapText="1"/>
    </xf>
    <xf numFmtId="4" fontId="10" fillId="5" borderId="20" xfId="0" applyNumberFormat="1" applyFont="1" applyFill="1" applyBorder="1" applyAlignment="1">
      <alignment horizontal="center" vertical="center"/>
    </xf>
    <xf numFmtId="14" fontId="10" fillId="6" borderId="18" xfId="0" applyNumberFormat="1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14" fontId="10" fillId="0" borderId="18" xfId="0" applyNumberFormat="1" applyFont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14" fontId="11" fillId="0" borderId="18" xfId="0" applyNumberFormat="1" applyFont="1" applyBorder="1" applyAlignment="1">
      <alignment horizontal="center" vertical="center"/>
    </xf>
    <xf numFmtId="0" fontId="10" fillId="4" borderId="19" xfId="3" applyFont="1" applyFill="1" applyBorder="1" applyAlignment="1">
      <alignment horizontal="center" vertical="center"/>
    </xf>
    <xf numFmtId="0" fontId="10" fillId="0" borderId="18" xfId="3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14" fontId="10" fillId="0" borderId="24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4" fontId="11" fillId="0" borderId="24" xfId="0" applyNumberFormat="1" applyFont="1" applyBorder="1" applyAlignment="1">
      <alignment horizontal="center" vertical="center"/>
    </xf>
    <xf numFmtId="4" fontId="10" fillId="5" borderId="18" xfId="0" applyNumberFormat="1" applyFont="1" applyFill="1" applyBorder="1" applyAlignment="1">
      <alignment horizontal="center" vertical="center" wrapText="1"/>
    </xf>
    <xf numFmtId="166" fontId="10" fillId="7" borderId="20" xfId="0" applyNumberFormat="1" applyFont="1" applyFill="1" applyBorder="1" applyAlignment="1">
      <alignment horizontal="center" vertical="center"/>
    </xf>
    <xf numFmtId="2" fontId="10" fillId="5" borderId="18" xfId="0" applyNumberFormat="1" applyFont="1" applyFill="1" applyBorder="1" applyAlignment="1">
      <alignment horizontal="center" vertical="center"/>
    </xf>
    <xf numFmtId="0" fontId="11" fillId="8" borderId="18" xfId="0" applyFont="1" applyFill="1" applyBorder="1" applyAlignment="1"/>
    <xf numFmtId="164" fontId="15" fillId="8" borderId="18" xfId="0" applyNumberFormat="1" applyFont="1" applyFill="1" applyBorder="1" applyAlignment="1"/>
    <xf numFmtId="0" fontId="9" fillId="0" borderId="0" xfId="0" applyFont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4" fillId="0" borderId="18" xfId="0" applyFont="1" applyBorder="1"/>
    <xf numFmtId="0" fontId="4" fillId="0" borderId="18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10" fillId="2" borderId="0" xfId="0" applyFont="1" applyFill="1" applyAlignment="1"/>
    <xf numFmtId="0" fontId="11" fillId="12" borderId="0" xfId="0" applyFont="1" applyFill="1" applyAlignment="1"/>
    <xf numFmtId="0" fontId="4" fillId="0" borderId="18" xfId="0" applyFont="1" applyFill="1" applyBorder="1"/>
    <xf numFmtId="0" fontId="11" fillId="0" borderId="18" xfId="0" applyFont="1" applyFill="1" applyBorder="1" applyAlignment="1">
      <alignment horizontal="center"/>
    </xf>
    <xf numFmtId="0" fontId="11" fillId="0" borderId="18" xfId="0" applyFont="1" applyFill="1" applyBorder="1" applyAlignment="1">
      <alignment horizontal="center" vertical="center"/>
    </xf>
    <xf numFmtId="164" fontId="10" fillId="0" borderId="18" xfId="0" applyNumberFormat="1" applyFont="1" applyFill="1" applyBorder="1" applyAlignment="1">
      <alignment horizontal="center" vertical="center"/>
    </xf>
    <xf numFmtId="165" fontId="10" fillId="0" borderId="18" xfId="0" applyNumberFormat="1" applyFont="1" applyFill="1" applyBorder="1" applyAlignment="1">
      <alignment horizontal="center" vertical="center"/>
    </xf>
    <xf numFmtId="164" fontId="10" fillId="0" borderId="18" xfId="0" applyNumberFormat="1" applyFont="1" applyFill="1" applyBorder="1" applyAlignment="1">
      <alignment vertical="center"/>
    </xf>
    <xf numFmtId="0" fontId="10" fillId="0" borderId="19" xfId="0" applyFont="1" applyFill="1" applyBorder="1" applyAlignment="1">
      <alignment vertical="center"/>
    </xf>
    <xf numFmtId="0" fontId="11" fillId="0" borderId="0" xfId="0" applyFont="1" applyFill="1" applyAlignment="1"/>
    <xf numFmtId="0" fontId="11" fillId="0" borderId="18" xfId="0" applyFont="1" applyFill="1" applyBorder="1"/>
    <xf numFmtId="0" fontId="9" fillId="0" borderId="18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10" fillId="13" borderId="18" xfId="0" applyFont="1" applyFill="1" applyBorder="1" applyAlignment="1">
      <alignment horizontal="center" vertical="center"/>
    </xf>
    <xf numFmtId="0" fontId="11" fillId="14" borderId="18" xfId="0" applyFont="1" applyFill="1" applyBorder="1" applyAlignment="1">
      <alignment horizontal="left" vertical="center"/>
    </xf>
    <xf numFmtId="0" fontId="11" fillId="14" borderId="18" xfId="0" applyFont="1" applyFill="1" applyBorder="1" applyAlignment="1">
      <alignment horizontal="center" vertical="center"/>
    </xf>
    <xf numFmtId="0" fontId="11" fillId="14" borderId="20" xfId="0" applyFont="1" applyFill="1" applyBorder="1" applyAlignment="1">
      <alignment horizontal="center" vertical="center"/>
    </xf>
    <xf numFmtId="0" fontId="10" fillId="14" borderId="18" xfId="0" applyFont="1" applyFill="1" applyBorder="1" applyAlignment="1">
      <alignment horizontal="center" vertical="center"/>
    </xf>
    <xf numFmtId="0" fontId="10" fillId="15" borderId="14" xfId="0" applyFont="1" applyFill="1" applyBorder="1" applyAlignment="1">
      <alignment horizontal="center" vertical="center"/>
    </xf>
    <xf numFmtId="0" fontId="10" fillId="13" borderId="17" xfId="0" applyFont="1" applyFill="1" applyBorder="1" applyAlignment="1">
      <alignment horizontal="center" vertical="center"/>
    </xf>
    <xf numFmtId="0" fontId="10" fillId="15" borderId="15" xfId="0" applyFont="1" applyFill="1" applyBorder="1" applyAlignment="1">
      <alignment horizontal="center" vertical="center"/>
    </xf>
    <xf numFmtId="0" fontId="10" fillId="14" borderId="13" xfId="0" applyFont="1" applyFill="1" applyBorder="1" applyAlignment="1">
      <alignment horizontal="center" vertical="center"/>
    </xf>
    <xf numFmtId="166" fontId="10" fillId="14" borderId="20" xfId="0" applyNumberFormat="1" applyFont="1" applyFill="1" applyBorder="1" applyAlignment="1">
      <alignment horizontal="center" vertical="center"/>
    </xf>
    <xf numFmtId="14" fontId="10" fillId="14" borderId="18" xfId="0" applyNumberFormat="1" applyFont="1" applyFill="1" applyBorder="1" applyAlignment="1">
      <alignment horizontal="center" vertical="center"/>
    </xf>
    <xf numFmtId="164" fontId="10" fillId="15" borderId="18" xfId="0" applyNumberFormat="1" applyFont="1" applyFill="1" applyBorder="1" applyAlignment="1">
      <alignment horizontal="center" vertical="center"/>
    </xf>
    <xf numFmtId="164" fontId="10" fillId="13" borderId="18" xfId="0" applyNumberFormat="1" applyFont="1" applyFill="1" applyBorder="1" applyAlignment="1">
      <alignment horizontal="center" vertical="center"/>
    </xf>
    <xf numFmtId="2" fontId="10" fillId="14" borderId="18" xfId="0" applyNumberFormat="1" applyFont="1" applyFill="1" applyBorder="1" applyAlignment="1">
      <alignment horizontal="center" vertical="center"/>
    </xf>
    <xf numFmtId="165" fontId="10" fillId="13" borderId="18" xfId="0" applyNumberFormat="1" applyFont="1" applyFill="1" applyBorder="1" applyAlignment="1">
      <alignment horizontal="center" vertical="center"/>
    </xf>
    <xf numFmtId="164" fontId="10" fillId="13" borderId="18" xfId="0" applyNumberFormat="1" applyFont="1" applyFill="1" applyBorder="1" applyAlignment="1">
      <alignment vertical="center"/>
    </xf>
    <xf numFmtId="0" fontId="11" fillId="14" borderId="22" xfId="0" applyFont="1" applyFill="1" applyBorder="1" applyAlignment="1">
      <alignment horizontal="center" vertical="center"/>
    </xf>
    <xf numFmtId="0" fontId="10" fillId="15" borderId="18" xfId="0" applyFont="1" applyFill="1" applyBorder="1" applyAlignment="1">
      <alignment horizontal="center" vertical="center"/>
    </xf>
    <xf numFmtId="0" fontId="11" fillId="14" borderId="18" xfId="0" applyFont="1" applyFill="1" applyBorder="1"/>
    <xf numFmtId="0" fontId="9" fillId="14" borderId="18" xfId="0" applyFont="1" applyFill="1" applyBorder="1" applyAlignment="1">
      <alignment horizontal="center" vertical="center"/>
    </xf>
    <xf numFmtId="0" fontId="0" fillId="14" borderId="18" xfId="0" applyFont="1" applyFill="1" applyBorder="1" applyAlignment="1">
      <alignment horizontal="center" vertical="center"/>
    </xf>
    <xf numFmtId="4" fontId="10" fillId="14" borderId="20" xfId="0" applyNumberFormat="1" applyFont="1" applyFill="1" applyBorder="1" applyAlignment="1">
      <alignment horizontal="center" vertical="center"/>
    </xf>
    <xf numFmtId="164" fontId="10" fillId="14" borderId="18" xfId="0" applyNumberFormat="1" applyFont="1" applyFill="1" applyBorder="1" applyAlignment="1">
      <alignment horizontal="center" vertical="center"/>
    </xf>
    <xf numFmtId="165" fontId="10" fillId="14" borderId="18" xfId="0" applyNumberFormat="1" applyFont="1" applyFill="1" applyBorder="1" applyAlignment="1">
      <alignment horizontal="center" vertical="center"/>
    </xf>
    <xf numFmtId="164" fontId="10" fillId="14" borderId="18" xfId="0" applyNumberFormat="1" applyFont="1" applyFill="1" applyBorder="1" applyAlignment="1">
      <alignment vertical="center"/>
    </xf>
    <xf numFmtId="0" fontId="4" fillId="14" borderId="18" xfId="0" applyFont="1" applyFill="1" applyBorder="1"/>
    <xf numFmtId="0" fontId="11" fillId="14" borderId="18" xfId="0" applyFont="1" applyFill="1" applyBorder="1" applyAlignment="1">
      <alignment horizontal="center"/>
    </xf>
    <xf numFmtId="14" fontId="10" fillId="15" borderId="18" xfId="0" applyNumberFormat="1" applyFont="1" applyFill="1" applyBorder="1" applyAlignment="1">
      <alignment horizontal="center" vertical="center"/>
    </xf>
    <xf numFmtId="0" fontId="3" fillId="0" borderId="18" xfId="0" applyFont="1" applyBorder="1"/>
    <xf numFmtId="0" fontId="3" fillId="14" borderId="18" xfId="0" applyFont="1" applyFill="1" applyBorder="1" applyAlignment="1">
      <alignment horizontal="left" vertical="center"/>
    </xf>
    <xf numFmtId="0" fontId="3" fillId="0" borderId="19" xfId="0" applyFont="1" applyBorder="1"/>
    <xf numFmtId="0" fontId="2" fillId="14" borderId="18" xfId="0" applyFont="1" applyFill="1" applyBorder="1" applyAlignment="1">
      <alignment horizontal="left" vertical="center"/>
    </xf>
    <xf numFmtId="0" fontId="9" fillId="0" borderId="0" xfId="0" applyFont="1"/>
    <xf numFmtId="0" fontId="2" fillId="14" borderId="18" xfId="0" applyFont="1" applyFill="1" applyBorder="1"/>
    <xf numFmtId="0" fontId="9" fillId="14" borderId="18" xfId="0" applyFont="1" applyFill="1" applyBorder="1"/>
    <xf numFmtId="0" fontId="12" fillId="2" borderId="1" xfId="0" applyFont="1" applyFill="1" applyBorder="1" applyAlignment="1">
      <alignment vertical="center" wrapText="1"/>
    </xf>
    <xf numFmtId="0" fontId="12" fillId="9" borderId="1" xfId="0" applyFont="1" applyFill="1" applyBorder="1" applyAlignment="1">
      <alignment horizontal="center" vertical="center"/>
    </xf>
    <xf numFmtId="0" fontId="12" fillId="9" borderId="2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vertical="center"/>
    </xf>
    <xf numFmtId="0" fontId="9" fillId="0" borderId="18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18" fillId="0" borderId="18" xfId="0" applyFont="1" applyFill="1" applyBorder="1" applyAlignment="1">
      <alignment vertical="center"/>
    </xf>
    <xf numFmtId="0" fontId="9" fillId="14" borderId="18" xfId="0" applyFont="1" applyFill="1" applyBorder="1" applyAlignment="1">
      <alignment vertical="center"/>
    </xf>
    <xf numFmtId="14" fontId="17" fillId="14" borderId="18" xfId="0" applyNumberFormat="1" applyFont="1" applyFill="1" applyBorder="1" applyAlignment="1">
      <alignment horizontal="center" vertical="center"/>
    </xf>
    <xf numFmtId="14" fontId="11" fillId="0" borderId="18" xfId="0" applyNumberFormat="1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left" vertical="center"/>
    </xf>
    <xf numFmtId="0" fontId="18" fillId="0" borderId="18" xfId="0" applyFont="1" applyFill="1" applyBorder="1" applyAlignment="1">
      <alignment horizontal="left" vertical="center"/>
    </xf>
  </cellXfs>
  <cellStyles count="4">
    <cellStyle name="Normal" xfId="0" builtinId="0"/>
    <cellStyle name="Normal 3" xfId="1"/>
    <cellStyle name="Normal 3 2" xfId="2"/>
    <cellStyle name="Normal 5" xfId="3"/>
  </cellStyles>
  <dxfs count="21"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'Mapa - Passagens e Diárias'!$M$80:$M$82</c:f>
              <c:numCache>
                <c:formatCode>m/d/yyyy</c:formatCode>
                <c:ptCount val="3"/>
                <c:pt idx="0">
                  <c:v>43586</c:v>
                </c:pt>
                <c:pt idx="1">
                  <c:v>43587</c:v>
                </c:pt>
                <c:pt idx="2">
                  <c:v>43587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156288"/>
        <c:axId val="48401792"/>
      </c:barChart>
      <c:catAx>
        <c:axId val="86156288"/>
        <c:scaling>
          <c:orientation val="minMax"/>
        </c:scaling>
        <c:delete val="0"/>
        <c:axPos val="b"/>
        <c:majorTickMark val="out"/>
        <c:minorTickMark val="none"/>
        <c:tickLblPos val="nextTo"/>
        <c:crossAx val="48401792"/>
        <c:crosses val="autoZero"/>
        <c:auto val="1"/>
        <c:lblAlgn val="ctr"/>
        <c:lblOffset val="100"/>
        <c:noMultiLvlLbl val="0"/>
      </c:catAx>
      <c:valAx>
        <c:axId val="48401792"/>
        <c:scaling>
          <c:orientation val="minMax"/>
        </c:scaling>
        <c:delete val="0"/>
        <c:axPos val="l"/>
        <c:majorGridlines/>
        <c:numFmt formatCode="m/d/yyyy" sourceLinked="1"/>
        <c:majorTickMark val="out"/>
        <c:minorTickMark val="none"/>
        <c:tickLblPos val="nextTo"/>
        <c:crossAx val="861562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52774" cy="6017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347252</xdr:colOff>
      <xdr:row>0</xdr:row>
      <xdr:rowOff>159203</xdr:rowOff>
    </xdr:from>
    <xdr:to>
      <xdr:col>23</xdr:col>
      <xdr:colOff>1016453</xdr:colOff>
      <xdr:row>0</xdr:row>
      <xdr:rowOff>1796142</xdr:rowOff>
    </xdr:to>
    <xdr:pic>
      <xdr:nvPicPr>
        <xdr:cNvPr id="1026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24431" y="159203"/>
          <a:ext cx="4438379" cy="163693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28575</xdr:colOff>
      <xdr:row>51</xdr:row>
      <xdr:rowOff>0</xdr:rowOff>
    </xdr:to>
    <xdr:sp macro="" textlink="">
      <xdr:nvSpPr>
        <xdr:cNvPr id="1027" name="Rectangle 5" hidden="1"/>
        <xdr:cNvSpPr>
          <a:spLocks noChangeArrowheads="1"/>
        </xdr:cNvSpPr>
      </xdr:nvSpPr>
      <xdr:spPr bwMode="auto">
        <a:xfrm>
          <a:off x="0" y="0"/>
          <a:ext cx="9734550" cy="24818340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227"/>
  <sheetViews>
    <sheetView showGridLines="0" tabSelected="1" topLeftCell="A145" zoomScale="70" zoomScaleNormal="70" workbookViewId="0">
      <selection activeCell="W148" sqref="W148:W173"/>
    </sheetView>
  </sheetViews>
  <sheetFormatPr defaultColWidth="14.42578125" defaultRowHeight="15.75" customHeight="1"/>
  <cols>
    <col min="1" max="1" width="11.85546875" style="16" customWidth="1"/>
    <col min="2" max="2" width="11.5703125" style="16" customWidth="1"/>
    <col min="3" max="3" width="54.42578125" style="16" customWidth="1"/>
    <col min="4" max="4" width="14.42578125" style="16"/>
    <col min="5" max="5" width="20" style="16" customWidth="1"/>
    <col min="6" max="6" width="70.42578125" style="16" customWidth="1"/>
    <col min="7" max="7" width="13.140625" style="16" bestFit="1" customWidth="1"/>
    <col min="8" max="8" width="12" style="16" bestFit="1" customWidth="1"/>
    <col min="9" max="9" width="17.7109375" style="16" customWidth="1"/>
    <col min="10" max="10" width="9.7109375" style="16" customWidth="1"/>
    <col min="11" max="11" width="58.5703125" style="16" customWidth="1"/>
    <col min="12" max="12" width="17" style="16" customWidth="1"/>
    <col min="13" max="13" width="14.140625" style="16" customWidth="1"/>
    <col min="14" max="14" width="20.42578125" style="16" customWidth="1"/>
    <col min="15" max="15" width="18.42578125" style="16" customWidth="1"/>
    <col min="16" max="16" width="13" style="16" customWidth="1"/>
    <col min="17" max="17" width="14.42578125" style="16"/>
    <col min="18" max="18" width="16.28515625" style="16" customWidth="1"/>
    <col min="19" max="19" width="15.28515625" style="16" customWidth="1"/>
    <col min="20" max="21" width="14.42578125" style="16"/>
    <col min="22" max="22" width="13" style="16" customWidth="1"/>
    <col min="23" max="23" width="21.42578125" style="16" customWidth="1"/>
    <col min="24" max="24" width="35" style="16" customWidth="1"/>
    <col min="25" max="26" width="14.42578125" style="16"/>
    <col min="27" max="30" width="0" style="16" hidden="1" customWidth="1"/>
    <col min="31" max="16384" width="14.42578125" style="16"/>
  </cols>
  <sheetData>
    <row r="1" spans="1:30" ht="21" customHeight="1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</row>
    <row r="2" spans="1:30" ht="15">
      <c r="A2" s="129" t="s">
        <v>94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30" ht="15">
      <c r="A3" s="130" t="s">
        <v>0</v>
      </c>
      <c r="B3" s="130"/>
      <c r="C3" s="131" t="s">
        <v>1</v>
      </c>
      <c r="D3" s="131"/>
      <c r="E3" s="131"/>
      <c r="F3" s="131" t="s">
        <v>2</v>
      </c>
      <c r="G3" s="131"/>
      <c r="H3" s="131"/>
      <c r="I3" s="131"/>
      <c r="J3" s="131"/>
      <c r="K3" s="131"/>
      <c r="L3" s="131"/>
      <c r="M3" s="131"/>
      <c r="N3" s="131" t="s">
        <v>3</v>
      </c>
      <c r="O3" s="131"/>
      <c r="P3" s="131"/>
      <c r="Q3" s="131" t="s">
        <v>4</v>
      </c>
      <c r="R3" s="131"/>
      <c r="S3" s="131"/>
      <c r="T3" s="131"/>
      <c r="U3" s="131"/>
      <c r="V3" s="131"/>
      <c r="W3" s="129" t="s">
        <v>5</v>
      </c>
      <c r="X3" s="129" t="s">
        <v>6</v>
      </c>
    </row>
    <row r="4" spans="1:30" ht="23.25" customHeight="1">
      <c r="A4" s="132" t="s">
        <v>7</v>
      </c>
      <c r="B4" s="133" t="s">
        <v>8</v>
      </c>
      <c r="C4" s="134" t="s">
        <v>9</v>
      </c>
      <c r="D4" s="131" t="s">
        <v>10</v>
      </c>
      <c r="E4" s="131" t="s">
        <v>11</v>
      </c>
      <c r="F4" s="131" t="s">
        <v>12</v>
      </c>
      <c r="G4" s="131" t="s">
        <v>13</v>
      </c>
      <c r="H4" s="131" t="s">
        <v>14</v>
      </c>
      <c r="I4" s="131"/>
      <c r="J4" s="131" t="s">
        <v>15</v>
      </c>
      <c r="K4" s="131"/>
      <c r="L4" s="131" t="s">
        <v>16</v>
      </c>
      <c r="M4" s="131" t="s">
        <v>17</v>
      </c>
      <c r="N4" s="131" t="s">
        <v>18</v>
      </c>
      <c r="O4" s="131" t="s">
        <v>19</v>
      </c>
      <c r="P4" s="131" t="s">
        <v>20</v>
      </c>
      <c r="Q4" s="131" t="s">
        <v>21</v>
      </c>
      <c r="R4" s="131"/>
      <c r="S4" s="131" t="s">
        <v>22</v>
      </c>
      <c r="T4" s="131"/>
      <c r="U4" s="131" t="s">
        <v>23</v>
      </c>
      <c r="V4" s="131" t="s">
        <v>20</v>
      </c>
      <c r="W4" s="129"/>
      <c r="X4" s="129"/>
      <c r="AA4" s="8" t="s">
        <v>7</v>
      </c>
      <c r="AB4" s="8" t="s">
        <v>8</v>
      </c>
      <c r="AC4" s="8"/>
      <c r="AD4" s="8"/>
    </row>
    <row r="5" spans="1:30" ht="23.25" customHeight="1">
      <c r="A5" s="132"/>
      <c r="B5" s="133"/>
      <c r="C5" s="134"/>
      <c r="D5" s="131"/>
      <c r="E5" s="131"/>
      <c r="F5" s="131"/>
      <c r="G5" s="131"/>
      <c r="H5" s="9" t="s">
        <v>24</v>
      </c>
      <c r="I5" s="9" t="s">
        <v>25</v>
      </c>
      <c r="J5" s="9" t="s">
        <v>24</v>
      </c>
      <c r="K5" s="9" t="s">
        <v>26</v>
      </c>
      <c r="L5" s="131"/>
      <c r="M5" s="131"/>
      <c r="N5" s="131"/>
      <c r="O5" s="131"/>
      <c r="P5" s="131"/>
      <c r="Q5" s="9" t="s">
        <v>27</v>
      </c>
      <c r="R5" s="9" t="s">
        <v>28</v>
      </c>
      <c r="S5" s="9" t="s">
        <v>27</v>
      </c>
      <c r="T5" s="9" t="s">
        <v>28</v>
      </c>
      <c r="U5" s="131"/>
      <c r="V5" s="131"/>
      <c r="W5" s="131"/>
      <c r="X5" s="131"/>
      <c r="AA5" s="10" t="s">
        <v>29</v>
      </c>
      <c r="AB5" s="10" t="s">
        <v>30</v>
      </c>
      <c r="AC5" s="17"/>
      <c r="AD5" s="10"/>
    </row>
    <row r="6" spans="1:30" ht="45" hidden="1">
      <c r="A6" s="18" t="s">
        <v>31</v>
      </c>
      <c r="B6" s="19" t="s">
        <v>32</v>
      </c>
      <c r="C6" s="20" t="s">
        <v>33</v>
      </c>
      <c r="D6" s="21" t="s">
        <v>10</v>
      </c>
      <c r="E6" s="21" t="s">
        <v>34</v>
      </c>
      <c r="F6" s="21" t="s">
        <v>35</v>
      </c>
      <c r="G6" s="21" t="s">
        <v>36</v>
      </c>
      <c r="H6" s="22" t="s">
        <v>37</v>
      </c>
      <c r="I6" s="21" t="s">
        <v>38</v>
      </c>
      <c r="J6" s="21" t="s">
        <v>39</v>
      </c>
      <c r="K6" s="21" t="s">
        <v>40</v>
      </c>
      <c r="L6" s="22" t="s">
        <v>41</v>
      </c>
      <c r="M6" s="22" t="s">
        <v>42</v>
      </c>
      <c r="N6" s="22" t="s">
        <v>43</v>
      </c>
      <c r="O6" s="22" t="s">
        <v>44</v>
      </c>
      <c r="P6" s="22" t="s">
        <v>45</v>
      </c>
      <c r="Q6" s="21" t="s">
        <v>46</v>
      </c>
      <c r="R6" s="21" t="s">
        <v>47</v>
      </c>
      <c r="S6" s="21" t="s">
        <v>48</v>
      </c>
      <c r="T6" s="21" t="s">
        <v>49</v>
      </c>
      <c r="U6" s="23"/>
      <c r="V6" s="22" t="s">
        <v>50</v>
      </c>
      <c r="W6" s="24" t="s">
        <v>51</v>
      </c>
      <c r="X6" s="25"/>
      <c r="AA6" s="10" t="s">
        <v>52</v>
      </c>
      <c r="AB6" s="10" t="s">
        <v>29</v>
      </c>
      <c r="AC6" s="17"/>
      <c r="AD6" s="10"/>
    </row>
    <row r="7" spans="1:30" ht="15.75" customHeight="1">
      <c r="A7" s="26">
        <v>110400</v>
      </c>
      <c r="B7" s="26">
        <v>110401</v>
      </c>
      <c r="C7" s="2" t="s">
        <v>163</v>
      </c>
      <c r="D7" s="3" t="s">
        <v>125</v>
      </c>
      <c r="E7" s="5" t="s">
        <v>95</v>
      </c>
      <c r="F7" s="27" t="s">
        <v>91</v>
      </c>
      <c r="G7" s="28" t="s">
        <v>90</v>
      </c>
      <c r="H7" s="29" t="s">
        <v>53</v>
      </c>
      <c r="I7" s="30" t="s">
        <v>92</v>
      </c>
      <c r="J7" s="31" t="s">
        <v>53</v>
      </c>
      <c r="K7" s="32" t="s">
        <v>139</v>
      </c>
      <c r="L7" s="33">
        <v>43580</v>
      </c>
      <c r="M7" s="33">
        <v>43581</v>
      </c>
      <c r="N7" s="34"/>
      <c r="O7" s="34"/>
      <c r="P7" s="35">
        <f t="shared" ref="P7:P49" si="0">N7+O7</f>
        <v>0</v>
      </c>
      <c r="Q7" s="27">
        <v>1</v>
      </c>
      <c r="R7" s="36">
        <v>54.01</v>
      </c>
      <c r="S7" s="27">
        <v>1</v>
      </c>
      <c r="T7" s="27">
        <v>17.52</v>
      </c>
      <c r="U7" s="37">
        <f t="shared" ref="U7:U34" si="1">Q7+S7</f>
        <v>2</v>
      </c>
      <c r="V7" s="38">
        <f t="shared" ref="V7:V20" si="2">(Q7*R7)+(S7*T7)</f>
        <v>71.53</v>
      </c>
      <c r="W7" s="38">
        <f t="shared" ref="W7:W58" si="3">SUM(Q7*R7)+(S7*T7)</f>
        <v>71.53</v>
      </c>
      <c r="X7" s="39"/>
      <c r="AA7" s="10" t="s">
        <v>58</v>
      </c>
      <c r="AB7" s="10" t="s">
        <v>54</v>
      </c>
      <c r="AC7" s="17"/>
      <c r="AD7" s="40"/>
    </row>
    <row r="8" spans="1:30" ht="15.75" customHeight="1">
      <c r="A8" s="26">
        <v>110400</v>
      </c>
      <c r="B8" s="26">
        <v>110401</v>
      </c>
      <c r="C8" s="2" t="s">
        <v>164</v>
      </c>
      <c r="D8" s="3" t="s">
        <v>126</v>
      </c>
      <c r="E8" s="3" t="s">
        <v>114</v>
      </c>
      <c r="F8" s="27" t="s">
        <v>91</v>
      </c>
      <c r="G8" s="28" t="s">
        <v>90</v>
      </c>
      <c r="H8" s="29" t="s">
        <v>53</v>
      </c>
      <c r="I8" s="30" t="s">
        <v>92</v>
      </c>
      <c r="J8" s="31" t="s">
        <v>53</v>
      </c>
      <c r="K8" s="32" t="s">
        <v>139</v>
      </c>
      <c r="L8" s="33">
        <v>43580</v>
      </c>
      <c r="M8" s="33">
        <v>43581</v>
      </c>
      <c r="N8" s="34"/>
      <c r="O8" s="34"/>
      <c r="P8" s="35">
        <f t="shared" si="0"/>
        <v>0</v>
      </c>
      <c r="Q8" s="27">
        <v>1</v>
      </c>
      <c r="R8" s="36">
        <v>54.01</v>
      </c>
      <c r="S8" s="27">
        <v>1</v>
      </c>
      <c r="T8" s="27">
        <v>17.52</v>
      </c>
      <c r="U8" s="37">
        <f t="shared" ref="U8" si="4">Q8+S8</f>
        <v>2</v>
      </c>
      <c r="V8" s="38">
        <f t="shared" ref="V8" si="5">(Q8*R8)+(S8*T8)</f>
        <v>71.53</v>
      </c>
      <c r="W8" s="38">
        <f t="shared" si="3"/>
        <v>71.53</v>
      </c>
      <c r="X8" s="39"/>
      <c r="AA8" s="10"/>
      <c r="AB8" s="10"/>
      <c r="AC8" s="17"/>
      <c r="AD8" s="40"/>
    </row>
    <row r="9" spans="1:30" ht="15.75" customHeight="1">
      <c r="A9" s="26">
        <v>110400</v>
      </c>
      <c r="B9" s="26">
        <v>110401</v>
      </c>
      <c r="C9" s="2" t="s">
        <v>140</v>
      </c>
      <c r="D9" s="7" t="s">
        <v>144</v>
      </c>
      <c r="E9" s="41" t="s">
        <v>97</v>
      </c>
      <c r="F9" s="27" t="s">
        <v>91</v>
      </c>
      <c r="G9" s="28" t="s">
        <v>90</v>
      </c>
      <c r="H9" s="29" t="s">
        <v>53</v>
      </c>
      <c r="I9" s="30" t="s">
        <v>92</v>
      </c>
      <c r="J9" s="31" t="s">
        <v>53</v>
      </c>
      <c r="K9" s="32" t="s">
        <v>129</v>
      </c>
      <c r="L9" s="33">
        <v>43573</v>
      </c>
      <c r="M9" s="33">
        <v>43208</v>
      </c>
      <c r="N9" s="34"/>
      <c r="O9" s="34"/>
      <c r="P9" s="35">
        <f t="shared" si="0"/>
        <v>0</v>
      </c>
      <c r="Q9" s="27">
        <v>0</v>
      </c>
      <c r="R9" s="36">
        <v>0</v>
      </c>
      <c r="S9" s="27">
        <v>1</v>
      </c>
      <c r="T9" s="27">
        <v>17.52</v>
      </c>
      <c r="U9" s="37">
        <f t="shared" si="1"/>
        <v>1</v>
      </c>
      <c r="V9" s="38">
        <f t="shared" si="2"/>
        <v>17.52</v>
      </c>
      <c r="W9" s="38">
        <f t="shared" si="3"/>
        <v>17.52</v>
      </c>
      <c r="X9" s="39"/>
      <c r="AA9" s="10" t="s">
        <v>59</v>
      </c>
      <c r="AB9" s="10" t="s">
        <v>55</v>
      </c>
      <c r="AC9" s="17"/>
      <c r="AD9" s="40"/>
    </row>
    <row r="10" spans="1:30" ht="15.75" customHeight="1">
      <c r="A10" s="26">
        <v>110400</v>
      </c>
      <c r="B10" s="26">
        <v>110401</v>
      </c>
      <c r="C10" s="6" t="s">
        <v>141</v>
      </c>
      <c r="D10" s="7" t="s">
        <v>101</v>
      </c>
      <c r="E10" s="41" t="s">
        <v>99</v>
      </c>
      <c r="F10" s="27" t="s">
        <v>91</v>
      </c>
      <c r="G10" s="28" t="s">
        <v>90</v>
      </c>
      <c r="H10" s="29" t="s">
        <v>53</v>
      </c>
      <c r="I10" s="30" t="s">
        <v>92</v>
      </c>
      <c r="J10" s="31" t="s">
        <v>53</v>
      </c>
      <c r="K10" s="32" t="s">
        <v>129</v>
      </c>
      <c r="L10" s="33">
        <v>43573</v>
      </c>
      <c r="M10" s="33">
        <v>43208</v>
      </c>
      <c r="N10" s="34"/>
      <c r="O10" s="34"/>
      <c r="P10" s="35">
        <f t="shared" si="0"/>
        <v>0</v>
      </c>
      <c r="Q10" s="27">
        <v>0</v>
      </c>
      <c r="R10" s="36">
        <v>0</v>
      </c>
      <c r="S10" s="27">
        <v>1</v>
      </c>
      <c r="T10" s="27">
        <v>17.52</v>
      </c>
      <c r="U10" s="37">
        <f t="shared" ref="U10:U11" si="6">Q10+S10</f>
        <v>1</v>
      </c>
      <c r="V10" s="38">
        <f t="shared" ref="V10:V11" si="7">(Q10*R10)+(S10*T10)</f>
        <v>17.52</v>
      </c>
      <c r="W10" s="38">
        <f t="shared" si="3"/>
        <v>17.52</v>
      </c>
      <c r="X10" s="39"/>
      <c r="AA10" s="10"/>
      <c r="AB10" s="10"/>
      <c r="AC10" s="17"/>
      <c r="AD10" s="40"/>
    </row>
    <row r="11" spans="1:30" ht="15.75" customHeight="1">
      <c r="A11" s="26">
        <v>110400</v>
      </c>
      <c r="B11" s="26">
        <v>110401</v>
      </c>
      <c r="C11" s="2" t="s">
        <v>142</v>
      </c>
      <c r="D11" s="7" t="s">
        <v>113</v>
      </c>
      <c r="E11" s="41" t="s">
        <v>104</v>
      </c>
      <c r="F11" s="27" t="s">
        <v>91</v>
      </c>
      <c r="G11" s="28" t="s">
        <v>90</v>
      </c>
      <c r="H11" s="29" t="s">
        <v>53</v>
      </c>
      <c r="I11" s="30" t="s">
        <v>92</v>
      </c>
      <c r="J11" s="31" t="s">
        <v>53</v>
      </c>
      <c r="K11" s="32" t="s">
        <v>129</v>
      </c>
      <c r="L11" s="33">
        <v>43573</v>
      </c>
      <c r="M11" s="33">
        <v>43208</v>
      </c>
      <c r="N11" s="34"/>
      <c r="O11" s="34"/>
      <c r="P11" s="35">
        <f t="shared" si="0"/>
        <v>0</v>
      </c>
      <c r="Q11" s="27">
        <v>0</v>
      </c>
      <c r="R11" s="36">
        <v>0</v>
      </c>
      <c r="S11" s="27">
        <v>1</v>
      </c>
      <c r="T11" s="27">
        <v>17.52</v>
      </c>
      <c r="U11" s="37">
        <f t="shared" si="6"/>
        <v>1</v>
      </c>
      <c r="V11" s="38">
        <f t="shared" si="7"/>
        <v>17.52</v>
      </c>
      <c r="W11" s="38">
        <f t="shared" si="3"/>
        <v>17.52</v>
      </c>
      <c r="X11" s="39"/>
      <c r="AA11" s="10"/>
      <c r="AB11" s="10"/>
      <c r="AC11" s="17"/>
      <c r="AD11" s="40"/>
    </row>
    <row r="12" spans="1:30" ht="15.75" customHeight="1">
      <c r="A12" s="26">
        <v>110400</v>
      </c>
      <c r="B12" s="26">
        <v>110401</v>
      </c>
      <c r="C12" s="2" t="s">
        <v>143</v>
      </c>
      <c r="D12" s="7" t="s">
        <v>102</v>
      </c>
      <c r="E12" s="41" t="s">
        <v>96</v>
      </c>
      <c r="F12" s="27" t="s">
        <v>91</v>
      </c>
      <c r="G12" s="28" t="s">
        <v>90</v>
      </c>
      <c r="H12" s="29" t="s">
        <v>53</v>
      </c>
      <c r="I12" s="30" t="s">
        <v>92</v>
      </c>
      <c r="J12" s="31" t="s">
        <v>53</v>
      </c>
      <c r="K12" s="32" t="s">
        <v>129</v>
      </c>
      <c r="L12" s="33">
        <v>43573</v>
      </c>
      <c r="M12" s="33">
        <v>43208</v>
      </c>
      <c r="N12" s="34"/>
      <c r="O12" s="34"/>
      <c r="P12" s="35">
        <f t="shared" ref="P12:P13" si="8">N12+O12</f>
        <v>0</v>
      </c>
      <c r="Q12" s="27">
        <v>0</v>
      </c>
      <c r="R12" s="36">
        <v>0</v>
      </c>
      <c r="S12" s="27">
        <v>1</v>
      </c>
      <c r="T12" s="27">
        <v>17.52</v>
      </c>
      <c r="U12" s="37">
        <f t="shared" ref="U12:U13" si="9">Q12+S12</f>
        <v>1</v>
      </c>
      <c r="V12" s="38">
        <f t="shared" ref="V12:V13" si="10">(Q12*R12)+(S12*T12)</f>
        <v>17.52</v>
      </c>
      <c r="W12" s="38">
        <f t="shared" si="3"/>
        <v>17.52</v>
      </c>
      <c r="X12" s="39"/>
      <c r="AA12" s="10"/>
      <c r="AB12" s="10"/>
      <c r="AC12" s="17"/>
      <c r="AD12" s="40"/>
    </row>
    <row r="13" spans="1:30" ht="15.75" customHeight="1">
      <c r="A13" s="26">
        <v>110400</v>
      </c>
      <c r="B13" s="26">
        <v>110401</v>
      </c>
      <c r="C13" s="2" t="s">
        <v>145</v>
      </c>
      <c r="D13" s="7" t="s">
        <v>157</v>
      </c>
      <c r="E13" s="41" t="s">
        <v>99</v>
      </c>
      <c r="F13" s="27" t="s">
        <v>91</v>
      </c>
      <c r="G13" s="28" t="s">
        <v>90</v>
      </c>
      <c r="H13" s="29" t="s">
        <v>53</v>
      </c>
      <c r="I13" s="30" t="s">
        <v>92</v>
      </c>
      <c r="J13" s="31" t="s">
        <v>53</v>
      </c>
      <c r="K13" s="32" t="s">
        <v>129</v>
      </c>
      <c r="L13" s="33">
        <v>43574</v>
      </c>
      <c r="M13" s="33">
        <v>43574</v>
      </c>
      <c r="N13" s="34"/>
      <c r="O13" s="34"/>
      <c r="P13" s="35">
        <f t="shared" si="8"/>
        <v>0</v>
      </c>
      <c r="Q13" s="27">
        <v>0</v>
      </c>
      <c r="R13" s="36">
        <v>0</v>
      </c>
      <c r="S13" s="27">
        <v>1</v>
      </c>
      <c r="T13" s="27">
        <v>17.52</v>
      </c>
      <c r="U13" s="37">
        <f t="shared" si="9"/>
        <v>1</v>
      </c>
      <c r="V13" s="38">
        <f t="shared" si="10"/>
        <v>17.52</v>
      </c>
      <c r="W13" s="38">
        <f t="shared" si="3"/>
        <v>17.52</v>
      </c>
      <c r="X13" s="39"/>
      <c r="AA13" s="10"/>
      <c r="AB13" s="10"/>
      <c r="AC13" s="17"/>
      <c r="AD13" s="40"/>
    </row>
    <row r="14" spans="1:30" ht="15.75" customHeight="1">
      <c r="A14" s="26">
        <v>110400</v>
      </c>
      <c r="B14" s="26">
        <v>110401</v>
      </c>
      <c r="C14" s="2" t="s">
        <v>146</v>
      </c>
      <c r="D14" s="7" t="s">
        <v>158</v>
      </c>
      <c r="E14" s="41" t="s">
        <v>99</v>
      </c>
      <c r="F14" s="27" t="s">
        <v>91</v>
      </c>
      <c r="G14" s="28" t="s">
        <v>90</v>
      </c>
      <c r="H14" s="29" t="s">
        <v>53</v>
      </c>
      <c r="I14" s="30" t="s">
        <v>92</v>
      </c>
      <c r="J14" s="31" t="s">
        <v>53</v>
      </c>
      <c r="K14" s="32" t="s">
        <v>129</v>
      </c>
      <c r="L14" s="33">
        <v>43574</v>
      </c>
      <c r="M14" s="33">
        <v>43574</v>
      </c>
      <c r="N14" s="34"/>
      <c r="O14" s="34"/>
      <c r="P14" s="35">
        <f t="shared" si="0"/>
        <v>0</v>
      </c>
      <c r="Q14" s="27">
        <v>0</v>
      </c>
      <c r="R14" s="36">
        <v>0</v>
      </c>
      <c r="S14" s="27">
        <v>1</v>
      </c>
      <c r="T14" s="27">
        <v>17.52</v>
      </c>
      <c r="U14" s="37">
        <f t="shared" si="1"/>
        <v>1</v>
      </c>
      <c r="V14" s="38">
        <f t="shared" si="2"/>
        <v>17.52</v>
      </c>
      <c r="W14" s="38">
        <f t="shared" si="3"/>
        <v>17.52</v>
      </c>
      <c r="X14" s="39"/>
      <c r="AA14" s="10" t="s">
        <v>60</v>
      </c>
      <c r="AB14" s="10" t="s">
        <v>61</v>
      </c>
      <c r="AC14" s="17"/>
      <c r="AD14" s="40"/>
    </row>
    <row r="15" spans="1:30" ht="15.75" customHeight="1">
      <c r="A15" s="26">
        <v>110400</v>
      </c>
      <c r="B15" s="26">
        <v>110401</v>
      </c>
      <c r="C15" s="2" t="s">
        <v>147</v>
      </c>
      <c r="D15" s="3" t="s">
        <v>159</v>
      </c>
      <c r="E15" s="41" t="s">
        <v>120</v>
      </c>
      <c r="F15" s="27" t="s">
        <v>91</v>
      </c>
      <c r="G15" s="28" t="s">
        <v>90</v>
      </c>
      <c r="H15" s="29" t="s">
        <v>53</v>
      </c>
      <c r="I15" s="30" t="s">
        <v>92</v>
      </c>
      <c r="J15" s="31" t="s">
        <v>53</v>
      </c>
      <c r="K15" s="32" t="s">
        <v>129</v>
      </c>
      <c r="L15" s="33">
        <v>43574</v>
      </c>
      <c r="M15" s="33">
        <v>43574</v>
      </c>
      <c r="N15" s="34"/>
      <c r="O15" s="34"/>
      <c r="P15" s="35">
        <f t="shared" si="0"/>
        <v>0</v>
      </c>
      <c r="Q15" s="27">
        <v>0</v>
      </c>
      <c r="R15" s="36">
        <v>0</v>
      </c>
      <c r="S15" s="27">
        <v>1</v>
      </c>
      <c r="T15" s="27">
        <v>17.52</v>
      </c>
      <c r="U15" s="37">
        <f t="shared" ref="U15:U17" si="11">Q15+S15</f>
        <v>1</v>
      </c>
      <c r="V15" s="38">
        <f t="shared" ref="V15:V17" si="12">(Q15*R15)+(S15*T15)</f>
        <v>17.52</v>
      </c>
      <c r="W15" s="38">
        <f t="shared" si="3"/>
        <v>17.52</v>
      </c>
      <c r="X15" s="39"/>
      <c r="AA15" s="10"/>
      <c r="AB15" s="10"/>
      <c r="AC15" s="17"/>
      <c r="AD15" s="40"/>
    </row>
    <row r="16" spans="1:30" ht="15.75" customHeight="1">
      <c r="A16" s="26">
        <v>110400</v>
      </c>
      <c r="B16" s="26">
        <v>110401</v>
      </c>
      <c r="C16" s="6" t="s">
        <v>148</v>
      </c>
      <c r="D16" s="3" t="s">
        <v>133</v>
      </c>
      <c r="E16" s="41" t="s">
        <v>100</v>
      </c>
      <c r="F16" s="27" t="s">
        <v>91</v>
      </c>
      <c r="G16" s="28" t="s">
        <v>90</v>
      </c>
      <c r="H16" s="29" t="s">
        <v>53</v>
      </c>
      <c r="I16" s="30" t="s">
        <v>92</v>
      </c>
      <c r="J16" s="31" t="s">
        <v>53</v>
      </c>
      <c r="K16" s="32" t="s">
        <v>129</v>
      </c>
      <c r="L16" s="33">
        <v>43574</v>
      </c>
      <c r="M16" s="33">
        <v>43574</v>
      </c>
      <c r="N16" s="34"/>
      <c r="O16" s="34"/>
      <c r="P16" s="35">
        <f t="shared" si="0"/>
        <v>0</v>
      </c>
      <c r="Q16" s="27">
        <v>0</v>
      </c>
      <c r="R16" s="36">
        <v>0</v>
      </c>
      <c r="S16" s="27">
        <v>1</v>
      </c>
      <c r="T16" s="27">
        <v>17.52</v>
      </c>
      <c r="U16" s="37">
        <f t="shared" si="11"/>
        <v>1</v>
      </c>
      <c r="V16" s="38">
        <f t="shared" si="12"/>
        <v>17.52</v>
      </c>
      <c r="W16" s="38">
        <f t="shared" si="3"/>
        <v>17.52</v>
      </c>
      <c r="X16" s="39"/>
      <c r="AA16" s="10"/>
      <c r="AB16" s="10"/>
      <c r="AC16" s="17"/>
      <c r="AD16" s="40"/>
    </row>
    <row r="17" spans="1:30" ht="15.75" customHeight="1">
      <c r="A17" s="26">
        <v>110400</v>
      </c>
      <c r="B17" s="26">
        <v>110401</v>
      </c>
      <c r="C17" s="6" t="s">
        <v>149</v>
      </c>
      <c r="D17" s="3" t="s">
        <v>121</v>
      </c>
      <c r="E17" s="41" t="s">
        <v>97</v>
      </c>
      <c r="F17" s="27" t="s">
        <v>91</v>
      </c>
      <c r="G17" s="28" t="s">
        <v>90</v>
      </c>
      <c r="H17" s="29" t="s">
        <v>53</v>
      </c>
      <c r="I17" s="30" t="s">
        <v>92</v>
      </c>
      <c r="J17" s="31" t="s">
        <v>53</v>
      </c>
      <c r="K17" s="32" t="s">
        <v>129</v>
      </c>
      <c r="L17" s="33">
        <v>43575</v>
      </c>
      <c r="M17" s="33">
        <v>43575</v>
      </c>
      <c r="N17" s="34"/>
      <c r="O17" s="34"/>
      <c r="P17" s="35">
        <f t="shared" si="0"/>
        <v>0</v>
      </c>
      <c r="Q17" s="27">
        <v>0</v>
      </c>
      <c r="R17" s="36">
        <v>0</v>
      </c>
      <c r="S17" s="27">
        <v>1</v>
      </c>
      <c r="T17" s="27">
        <v>17.52</v>
      </c>
      <c r="U17" s="37">
        <f t="shared" si="11"/>
        <v>1</v>
      </c>
      <c r="V17" s="38">
        <f t="shared" si="12"/>
        <v>17.52</v>
      </c>
      <c r="W17" s="38">
        <f t="shared" si="3"/>
        <v>17.52</v>
      </c>
      <c r="X17" s="39"/>
      <c r="AA17" s="10"/>
      <c r="AB17" s="10"/>
      <c r="AC17" s="17"/>
      <c r="AD17" s="40"/>
    </row>
    <row r="18" spans="1:30" ht="15.75" customHeight="1">
      <c r="A18" s="26">
        <v>110400</v>
      </c>
      <c r="B18" s="26">
        <v>110401</v>
      </c>
      <c r="C18" s="6" t="s">
        <v>150</v>
      </c>
      <c r="D18" s="3" t="s">
        <v>122</v>
      </c>
      <c r="E18" s="41" t="s">
        <v>99</v>
      </c>
      <c r="F18" s="27" t="s">
        <v>91</v>
      </c>
      <c r="G18" s="28" t="s">
        <v>90</v>
      </c>
      <c r="H18" s="29" t="s">
        <v>53</v>
      </c>
      <c r="I18" s="30" t="s">
        <v>92</v>
      </c>
      <c r="J18" s="31" t="s">
        <v>53</v>
      </c>
      <c r="K18" s="32" t="s">
        <v>129</v>
      </c>
      <c r="L18" s="33">
        <v>43575</v>
      </c>
      <c r="M18" s="33">
        <v>43575</v>
      </c>
      <c r="N18" s="34"/>
      <c r="O18" s="34"/>
      <c r="P18" s="35">
        <f t="shared" si="0"/>
        <v>0</v>
      </c>
      <c r="Q18" s="27">
        <v>0</v>
      </c>
      <c r="R18" s="36">
        <v>0</v>
      </c>
      <c r="S18" s="27">
        <v>1</v>
      </c>
      <c r="T18" s="27">
        <v>17.52</v>
      </c>
      <c r="U18" s="37">
        <f t="shared" si="1"/>
        <v>1</v>
      </c>
      <c r="V18" s="38">
        <f t="shared" si="2"/>
        <v>17.52</v>
      </c>
      <c r="W18" s="38">
        <f t="shared" si="3"/>
        <v>17.52</v>
      </c>
      <c r="X18" s="39"/>
      <c r="AA18" s="10" t="s">
        <v>62</v>
      </c>
      <c r="AB18" s="10" t="s">
        <v>63</v>
      </c>
      <c r="AC18" s="17"/>
      <c r="AD18" s="40"/>
    </row>
    <row r="19" spans="1:30" ht="15.75" customHeight="1">
      <c r="A19" s="26">
        <v>110400</v>
      </c>
      <c r="B19" s="26">
        <v>110401</v>
      </c>
      <c r="C19" s="6" t="s">
        <v>151</v>
      </c>
      <c r="D19" s="7" t="s">
        <v>160</v>
      </c>
      <c r="E19" s="7" t="s">
        <v>99</v>
      </c>
      <c r="F19" s="27" t="s">
        <v>91</v>
      </c>
      <c r="G19" s="28" t="s">
        <v>90</v>
      </c>
      <c r="H19" s="29" t="s">
        <v>53</v>
      </c>
      <c r="I19" s="30" t="s">
        <v>92</v>
      </c>
      <c r="J19" s="31" t="s">
        <v>53</v>
      </c>
      <c r="K19" s="32" t="s">
        <v>129</v>
      </c>
      <c r="L19" s="33">
        <v>43575</v>
      </c>
      <c r="M19" s="33">
        <v>43575</v>
      </c>
      <c r="N19" s="34"/>
      <c r="O19" s="34"/>
      <c r="P19" s="35">
        <f t="shared" si="0"/>
        <v>0</v>
      </c>
      <c r="Q19" s="27">
        <v>0</v>
      </c>
      <c r="R19" s="36">
        <v>0</v>
      </c>
      <c r="S19" s="27">
        <v>1</v>
      </c>
      <c r="T19" s="27">
        <v>17.52</v>
      </c>
      <c r="U19" s="37">
        <f t="shared" ref="U19" si="13">Q19+S19</f>
        <v>1</v>
      </c>
      <c r="V19" s="38">
        <f t="shared" ref="V19" si="14">(Q19*R19)+(S19*T19)</f>
        <v>17.52</v>
      </c>
      <c r="W19" s="38">
        <f t="shared" si="3"/>
        <v>17.52</v>
      </c>
      <c r="X19" s="39"/>
      <c r="AA19" s="10"/>
      <c r="AB19" s="10"/>
      <c r="AC19" s="17"/>
      <c r="AD19" s="40"/>
    </row>
    <row r="20" spans="1:30" ht="15.75" customHeight="1">
      <c r="A20" s="26">
        <v>110400</v>
      </c>
      <c r="B20" s="26">
        <v>110401</v>
      </c>
      <c r="C20" s="6" t="s">
        <v>152</v>
      </c>
      <c r="D20" s="7" t="s">
        <v>124</v>
      </c>
      <c r="E20" s="7" t="s">
        <v>120</v>
      </c>
      <c r="F20" s="27" t="s">
        <v>91</v>
      </c>
      <c r="G20" s="28" t="s">
        <v>90</v>
      </c>
      <c r="H20" s="29" t="s">
        <v>53</v>
      </c>
      <c r="I20" s="30" t="s">
        <v>92</v>
      </c>
      <c r="J20" s="31" t="s">
        <v>53</v>
      </c>
      <c r="K20" s="32" t="s">
        <v>129</v>
      </c>
      <c r="L20" s="33">
        <v>43575</v>
      </c>
      <c r="M20" s="33">
        <v>43575</v>
      </c>
      <c r="N20" s="34"/>
      <c r="O20" s="34"/>
      <c r="P20" s="35">
        <f t="shared" si="0"/>
        <v>0</v>
      </c>
      <c r="Q20" s="27">
        <v>0</v>
      </c>
      <c r="R20" s="36">
        <v>0</v>
      </c>
      <c r="S20" s="27">
        <v>1</v>
      </c>
      <c r="T20" s="27">
        <v>17.52</v>
      </c>
      <c r="U20" s="37">
        <f t="shared" si="1"/>
        <v>1</v>
      </c>
      <c r="V20" s="38">
        <f t="shared" si="2"/>
        <v>17.52</v>
      </c>
      <c r="W20" s="38">
        <f t="shared" si="3"/>
        <v>17.52</v>
      </c>
      <c r="X20" s="39"/>
      <c r="AA20" s="10" t="s">
        <v>64</v>
      </c>
      <c r="AB20" s="10" t="s">
        <v>56</v>
      </c>
      <c r="AC20" s="17"/>
      <c r="AD20" s="40"/>
    </row>
    <row r="21" spans="1:30" ht="15.75" customHeight="1">
      <c r="A21" s="26">
        <v>110400</v>
      </c>
      <c r="B21" s="26">
        <v>110401</v>
      </c>
      <c r="C21" s="2" t="s">
        <v>153</v>
      </c>
      <c r="D21" s="11" t="s">
        <v>107</v>
      </c>
      <c r="E21" s="42" t="s">
        <v>97</v>
      </c>
      <c r="F21" s="27" t="s">
        <v>91</v>
      </c>
      <c r="G21" s="28" t="s">
        <v>90</v>
      </c>
      <c r="H21" s="29" t="s">
        <v>53</v>
      </c>
      <c r="I21" s="30" t="s">
        <v>92</v>
      </c>
      <c r="J21" s="31" t="s">
        <v>53</v>
      </c>
      <c r="K21" s="32" t="s">
        <v>129</v>
      </c>
      <c r="L21" s="33">
        <v>43576</v>
      </c>
      <c r="M21" s="33">
        <v>43576</v>
      </c>
      <c r="N21" s="34"/>
      <c r="O21" s="34"/>
      <c r="P21" s="35">
        <f t="shared" si="0"/>
        <v>0</v>
      </c>
      <c r="Q21" s="27">
        <v>0</v>
      </c>
      <c r="R21" s="36">
        <v>0</v>
      </c>
      <c r="S21" s="27">
        <v>1</v>
      </c>
      <c r="T21" s="27">
        <v>17.52</v>
      </c>
      <c r="U21" s="37">
        <f t="shared" ref="U21:U25" si="15">Q21+S21</f>
        <v>1</v>
      </c>
      <c r="V21" s="38">
        <f t="shared" ref="V21:V85" si="16">(Q21*R21)+(S21*T21)</f>
        <v>17.52</v>
      </c>
      <c r="W21" s="38">
        <f t="shared" si="3"/>
        <v>17.52</v>
      </c>
      <c r="X21" s="39"/>
      <c r="AA21" s="10"/>
      <c r="AB21" s="10"/>
      <c r="AC21" s="17"/>
      <c r="AD21" s="40"/>
    </row>
    <row r="22" spans="1:30" ht="15.75" customHeight="1">
      <c r="A22" s="26">
        <v>110400</v>
      </c>
      <c r="B22" s="26">
        <v>110401</v>
      </c>
      <c r="C22" s="2" t="s">
        <v>154</v>
      </c>
      <c r="D22" s="11" t="s">
        <v>108</v>
      </c>
      <c r="E22" s="42" t="s">
        <v>100</v>
      </c>
      <c r="F22" s="27" t="s">
        <v>91</v>
      </c>
      <c r="G22" s="28" t="s">
        <v>90</v>
      </c>
      <c r="H22" s="29" t="s">
        <v>53</v>
      </c>
      <c r="I22" s="30" t="s">
        <v>92</v>
      </c>
      <c r="J22" s="31" t="s">
        <v>53</v>
      </c>
      <c r="K22" s="32" t="s">
        <v>129</v>
      </c>
      <c r="L22" s="33">
        <v>43576</v>
      </c>
      <c r="M22" s="33">
        <v>43576</v>
      </c>
      <c r="N22" s="34"/>
      <c r="O22" s="34"/>
      <c r="P22" s="35">
        <f t="shared" si="0"/>
        <v>0</v>
      </c>
      <c r="Q22" s="27">
        <v>0</v>
      </c>
      <c r="R22" s="36">
        <v>0</v>
      </c>
      <c r="S22" s="27">
        <v>1</v>
      </c>
      <c r="T22" s="27">
        <v>17.52</v>
      </c>
      <c r="U22" s="37">
        <f t="shared" si="15"/>
        <v>1</v>
      </c>
      <c r="V22" s="38">
        <f t="shared" si="16"/>
        <v>17.52</v>
      </c>
      <c r="W22" s="38">
        <f t="shared" si="3"/>
        <v>17.52</v>
      </c>
      <c r="X22" s="39"/>
      <c r="AA22" s="10" t="s">
        <v>65</v>
      </c>
      <c r="AB22" s="10" t="s">
        <v>66</v>
      </c>
      <c r="AC22" s="17"/>
      <c r="AD22" s="40"/>
    </row>
    <row r="23" spans="1:30" ht="15.75" customHeight="1">
      <c r="A23" s="26">
        <v>110400</v>
      </c>
      <c r="B23" s="26">
        <v>110401</v>
      </c>
      <c r="C23" s="2" t="s">
        <v>155</v>
      </c>
      <c r="D23" s="12" t="s">
        <v>109</v>
      </c>
      <c r="E23" s="42" t="s">
        <v>96</v>
      </c>
      <c r="F23" s="27" t="s">
        <v>91</v>
      </c>
      <c r="G23" s="28" t="s">
        <v>90</v>
      </c>
      <c r="H23" s="29" t="s">
        <v>53</v>
      </c>
      <c r="I23" s="30" t="s">
        <v>92</v>
      </c>
      <c r="J23" s="31" t="s">
        <v>53</v>
      </c>
      <c r="K23" s="32" t="s">
        <v>129</v>
      </c>
      <c r="L23" s="33">
        <v>43576</v>
      </c>
      <c r="M23" s="33">
        <v>43576</v>
      </c>
      <c r="N23" s="34"/>
      <c r="O23" s="34"/>
      <c r="P23" s="35">
        <f t="shared" si="0"/>
        <v>0</v>
      </c>
      <c r="Q23" s="27">
        <v>0</v>
      </c>
      <c r="R23" s="36">
        <v>0</v>
      </c>
      <c r="S23" s="27">
        <v>1</v>
      </c>
      <c r="T23" s="27">
        <v>17.52</v>
      </c>
      <c r="U23" s="37">
        <f t="shared" si="15"/>
        <v>1</v>
      </c>
      <c r="V23" s="38">
        <f t="shared" si="16"/>
        <v>17.52</v>
      </c>
      <c r="W23" s="38">
        <f t="shared" si="3"/>
        <v>17.52</v>
      </c>
      <c r="X23" s="39"/>
      <c r="AA23" s="10"/>
      <c r="AB23" s="10"/>
      <c r="AC23" s="17"/>
      <c r="AD23" s="40"/>
    </row>
    <row r="24" spans="1:30" ht="15.75" customHeight="1">
      <c r="A24" s="26">
        <v>110400</v>
      </c>
      <c r="B24" s="26">
        <v>110401</v>
      </c>
      <c r="C24" s="2" t="s">
        <v>156</v>
      </c>
      <c r="D24" s="11" t="s">
        <v>112</v>
      </c>
      <c r="E24" s="42" t="s">
        <v>104</v>
      </c>
      <c r="F24" s="27" t="s">
        <v>91</v>
      </c>
      <c r="G24" s="28" t="s">
        <v>90</v>
      </c>
      <c r="H24" s="29" t="s">
        <v>53</v>
      </c>
      <c r="I24" s="30" t="s">
        <v>92</v>
      </c>
      <c r="J24" s="31" t="s">
        <v>53</v>
      </c>
      <c r="K24" s="32" t="s">
        <v>129</v>
      </c>
      <c r="L24" s="33">
        <v>43576</v>
      </c>
      <c r="M24" s="33">
        <v>43576</v>
      </c>
      <c r="N24" s="34"/>
      <c r="O24" s="34"/>
      <c r="P24" s="35">
        <f t="shared" si="0"/>
        <v>0</v>
      </c>
      <c r="Q24" s="27">
        <v>0</v>
      </c>
      <c r="R24" s="36">
        <v>0</v>
      </c>
      <c r="S24" s="27">
        <v>1</v>
      </c>
      <c r="T24" s="27">
        <v>17.52</v>
      </c>
      <c r="U24" s="37">
        <f t="shared" si="15"/>
        <v>1</v>
      </c>
      <c r="V24" s="38">
        <f t="shared" si="16"/>
        <v>17.52</v>
      </c>
      <c r="W24" s="38">
        <f t="shared" si="3"/>
        <v>17.52</v>
      </c>
      <c r="X24" s="39"/>
      <c r="AA24" s="10"/>
      <c r="AB24" s="10"/>
      <c r="AC24" s="17"/>
      <c r="AD24" s="40"/>
    </row>
    <row r="25" spans="1:30" ht="15.75" customHeight="1">
      <c r="A25" s="26">
        <v>110400</v>
      </c>
      <c r="B25" s="26">
        <v>110401</v>
      </c>
      <c r="C25" s="2" t="s">
        <v>165</v>
      </c>
      <c r="D25" s="3" t="s">
        <v>161</v>
      </c>
      <c r="E25" s="42" t="s">
        <v>96</v>
      </c>
      <c r="F25" s="27" t="s">
        <v>91</v>
      </c>
      <c r="G25" s="28" t="s">
        <v>90</v>
      </c>
      <c r="H25" s="29" t="s">
        <v>53</v>
      </c>
      <c r="I25" s="30" t="s">
        <v>92</v>
      </c>
      <c r="J25" s="31" t="s">
        <v>53</v>
      </c>
      <c r="K25" s="32" t="s">
        <v>139</v>
      </c>
      <c r="L25" s="33">
        <v>43580</v>
      </c>
      <c r="M25" s="33">
        <v>43581</v>
      </c>
      <c r="N25" s="34"/>
      <c r="O25" s="34"/>
      <c r="P25" s="35">
        <f t="shared" si="0"/>
        <v>0</v>
      </c>
      <c r="Q25" s="27">
        <v>1</v>
      </c>
      <c r="R25" s="36">
        <v>54.01</v>
      </c>
      <c r="S25" s="27">
        <v>1</v>
      </c>
      <c r="T25" s="27">
        <v>17.52</v>
      </c>
      <c r="U25" s="37">
        <f t="shared" si="15"/>
        <v>2</v>
      </c>
      <c r="V25" s="38">
        <f t="shared" si="16"/>
        <v>71.53</v>
      </c>
      <c r="W25" s="38">
        <f t="shared" si="3"/>
        <v>71.53</v>
      </c>
      <c r="X25" s="39"/>
      <c r="AA25" s="10"/>
      <c r="AB25" s="10"/>
      <c r="AC25" s="17"/>
      <c r="AD25" s="40"/>
    </row>
    <row r="26" spans="1:30" ht="15.75" customHeight="1">
      <c r="A26" s="26">
        <v>110400</v>
      </c>
      <c r="B26" s="26">
        <v>110401</v>
      </c>
      <c r="C26" s="2" t="s">
        <v>162</v>
      </c>
      <c r="D26" s="3" t="s">
        <v>119</v>
      </c>
      <c r="E26" s="5" t="s">
        <v>114</v>
      </c>
      <c r="F26" s="27" t="s">
        <v>91</v>
      </c>
      <c r="G26" s="28" t="s">
        <v>90</v>
      </c>
      <c r="H26" s="29" t="s">
        <v>53</v>
      </c>
      <c r="I26" s="30" t="s">
        <v>92</v>
      </c>
      <c r="J26" s="31" t="s">
        <v>53</v>
      </c>
      <c r="K26" s="32" t="s">
        <v>166</v>
      </c>
      <c r="L26" s="33">
        <v>43582</v>
      </c>
      <c r="M26" s="33">
        <v>43583</v>
      </c>
      <c r="N26" s="34"/>
      <c r="O26" s="34"/>
      <c r="P26" s="35">
        <f t="shared" si="0"/>
        <v>0</v>
      </c>
      <c r="Q26" s="27">
        <v>1</v>
      </c>
      <c r="R26" s="36">
        <v>54.01</v>
      </c>
      <c r="S26" s="27">
        <v>1</v>
      </c>
      <c r="T26" s="27">
        <v>17.52</v>
      </c>
      <c r="U26" s="37">
        <f t="shared" si="1"/>
        <v>2</v>
      </c>
      <c r="V26" s="38">
        <f t="shared" si="16"/>
        <v>71.53</v>
      </c>
      <c r="W26" s="38">
        <f t="shared" si="3"/>
        <v>71.53</v>
      </c>
      <c r="X26" s="39"/>
      <c r="AA26" s="10" t="s">
        <v>67</v>
      </c>
      <c r="AB26" s="10" t="s">
        <v>57</v>
      </c>
      <c r="AC26" s="17"/>
      <c r="AD26" s="40"/>
    </row>
    <row r="27" spans="1:30" ht="15.75" customHeight="1">
      <c r="A27" s="26">
        <v>110400</v>
      </c>
      <c r="B27" s="26">
        <v>110401</v>
      </c>
      <c r="C27" s="2" t="s">
        <v>115</v>
      </c>
      <c r="D27" s="3" t="s">
        <v>117</v>
      </c>
      <c r="E27" s="4" t="s">
        <v>128</v>
      </c>
      <c r="F27" s="27" t="s">
        <v>91</v>
      </c>
      <c r="G27" s="28" t="s">
        <v>90</v>
      </c>
      <c r="H27" s="29" t="s">
        <v>53</v>
      </c>
      <c r="I27" s="30" t="s">
        <v>92</v>
      </c>
      <c r="J27" s="31" t="s">
        <v>53</v>
      </c>
      <c r="K27" s="32" t="s">
        <v>166</v>
      </c>
      <c r="L27" s="33">
        <v>43582</v>
      </c>
      <c r="M27" s="33">
        <v>43583</v>
      </c>
      <c r="N27" s="34"/>
      <c r="O27" s="34"/>
      <c r="P27" s="35">
        <f t="shared" si="0"/>
        <v>0</v>
      </c>
      <c r="Q27" s="27">
        <v>1</v>
      </c>
      <c r="R27" s="36">
        <v>54.01</v>
      </c>
      <c r="S27" s="27">
        <v>1</v>
      </c>
      <c r="T27" s="27">
        <v>17.52</v>
      </c>
      <c r="U27" s="37">
        <f t="shared" ref="U27" si="17">Q27+S27</f>
        <v>2</v>
      </c>
      <c r="V27" s="38">
        <f t="shared" si="16"/>
        <v>71.53</v>
      </c>
      <c r="W27" s="38">
        <f t="shared" si="3"/>
        <v>71.53</v>
      </c>
      <c r="X27" s="39"/>
      <c r="AA27" s="10"/>
      <c r="AB27" s="10"/>
      <c r="AC27" s="17"/>
      <c r="AD27" s="40"/>
    </row>
    <row r="28" spans="1:30" ht="18" customHeight="1">
      <c r="A28" s="26">
        <v>110400</v>
      </c>
      <c r="B28" s="26">
        <v>110401</v>
      </c>
      <c r="C28" s="2" t="s">
        <v>116</v>
      </c>
      <c r="D28" s="3" t="s">
        <v>118</v>
      </c>
      <c r="E28" s="3" t="s">
        <v>104</v>
      </c>
      <c r="F28" s="27" t="s">
        <v>91</v>
      </c>
      <c r="G28" s="28" t="s">
        <v>90</v>
      </c>
      <c r="H28" s="29" t="s">
        <v>53</v>
      </c>
      <c r="I28" s="30" t="s">
        <v>92</v>
      </c>
      <c r="J28" s="31" t="s">
        <v>53</v>
      </c>
      <c r="K28" s="32" t="s">
        <v>166</v>
      </c>
      <c r="L28" s="33">
        <v>43582</v>
      </c>
      <c r="M28" s="33">
        <v>43583</v>
      </c>
      <c r="N28" s="34"/>
      <c r="O28" s="34"/>
      <c r="P28" s="35">
        <f t="shared" si="0"/>
        <v>0</v>
      </c>
      <c r="Q28" s="27">
        <v>1</v>
      </c>
      <c r="R28" s="36">
        <v>54.01</v>
      </c>
      <c r="S28" s="27">
        <v>1</v>
      </c>
      <c r="T28" s="27">
        <v>17.52</v>
      </c>
      <c r="U28" s="37">
        <f t="shared" si="1"/>
        <v>2</v>
      </c>
      <c r="V28" s="38">
        <f t="shared" si="16"/>
        <v>71.53</v>
      </c>
      <c r="W28" s="38">
        <f t="shared" si="3"/>
        <v>71.53</v>
      </c>
      <c r="X28" s="39"/>
      <c r="AA28" s="10" t="s">
        <v>70</v>
      </c>
      <c r="AB28" s="10" t="s">
        <v>71</v>
      </c>
      <c r="AC28" s="17"/>
      <c r="AD28" s="40"/>
    </row>
    <row r="29" spans="1:30" ht="15.75" customHeight="1">
      <c r="A29" s="93">
        <v>110400</v>
      </c>
      <c r="B29" s="93">
        <v>110401</v>
      </c>
      <c r="C29" s="94" t="s">
        <v>168</v>
      </c>
      <c r="D29" s="95" t="s">
        <v>167</v>
      </c>
      <c r="E29" s="96" t="s">
        <v>95</v>
      </c>
      <c r="F29" s="97" t="s">
        <v>91</v>
      </c>
      <c r="G29" s="98" t="s">
        <v>90</v>
      </c>
      <c r="H29" s="99" t="s">
        <v>53</v>
      </c>
      <c r="I29" s="100" t="s">
        <v>92</v>
      </c>
      <c r="J29" s="101" t="s">
        <v>127</v>
      </c>
      <c r="K29" s="102" t="s">
        <v>93</v>
      </c>
      <c r="L29" s="103">
        <v>43585</v>
      </c>
      <c r="M29" s="103">
        <v>43590</v>
      </c>
      <c r="N29" s="104"/>
      <c r="O29" s="104"/>
      <c r="P29" s="105">
        <f t="shared" si="0"/>
        <v>0</v>
      </c>
      <c r="Q29" s="97">
        <v>5</v>
      </c>
      <c r="R29" s="106">
        <v>166.04</v>
      </c>
      <c r="S29" s="97">
        <v>1</v>
      </c>
      <c r="T29" s="97">
        <v>49.82</v>
      </c>
      <c r="U29" s="107">
        <f t="shared" si="1"/>
        <v>6</v>
      </c>
      <c r="V29" s="108">
        <f t="shared" si="16"/>
        <v>880.02</v>
      </c>
      <c r="W29" s="108">
        <f t="shared" si="3"/>
        <v>880.02</v>
      </c>
      <c r="X29" s="39"/>
      <c r="AA29" s="10" t="s">
        <v>72</v>
      </c>
      <c r="AB29" s="10" t="s">
        <v>73</v>
      </c>
      <c r="AC29" s="17"/>
      <c r="AD29" s="40"/>
    </row>
    <row r="30" spans="1:30" ht="15.75" customHeight="1">
      <c r="A30" s="26">
        <v>110400</v>
      </c>
      <c r="B30" s="26">
        <v>110401</v>
      </c>
      <c r="C30" s="2" t="s">
        <v>162</v>
      </c>
      <c r="D30" s="3" t="s">
        <v>119</v>
      </c>
      <c r="E30" s="5" t="s">
        <v>114</v>
      </c>
      <c r="F30" s="27" t="s">
        <v>91</v>
      </c>
      <c r="G30" s="28" t="s">
        <v>90</v>
      </c>
      <c r="H30" s="29" t="s">
        <v>53</v>
      </c>
      <c r="I30" s="30" t="s">
        <v>92</v>
      </c>
      <c r="J30" s="31" t="s">
        <v>53</v>
      </c>
      <c r="K30" s="32" t="s">
        <v>173</v>
      </c>
      <c r="L30" s="33">
        <v>43580</v>
      </c>
      <c r="M30" s="33">
        <v>43581</v>
      </c>
      <c r="N30" s="34"/>
      <c r="O30" s="34"/>
      <c r="P30" s="35">
        <f t="shared" si="0"/>
        <v>0</v>
      </c>
      <c r="Q30" s="27">
        <v>1</v>
      </c>
      <c r="R30" s="36">
        <v>54.01</v>
      </c>
      <c r="S30" s="27">
        <v>1</v>
      </c>
      <c r="T30" s="27">
        <v>17.52</v>
      </c>
      <c r="U30" s="37">
        <f t="shared" si="1"/>
        <v>2</v>
      </c>
      <c r="V30" s="38">
        <f t="shared" si="16"/>
        <v>71.53</v>
      </c>
      <c r="W30" s="38">
        <f t="shared" si="3"/>
        <v>71.53</v>
      </c>
      <c r="X30" s="39"/>
      <c r="AA30" s="10" t="s">
        <v>74</v>
      </c>
      <c r="AB30" s="10" t="s">
        <v>75</v>
      </c>
      <c r="AC30" s="17"/>
      <c r="AD30" s="40"/>
    </row>
    <row r="31" spans="1:30" ht="15.75" customHeight="1">
      <c r="A31" s="26">
        <v>110400</v>
      </c>
      <c r="B31" s="26">
        <v>110401</v>
      </c>
      <c r="C31" s="74" t="s">
        <v>169</v>
      </c>
      <c r="D31" s="3" t="s">
        <v>172</v>
      </c>
      <c r="E31" s="3" t="s">
        <v>97</v>
      </c>
      <c r="F31" s="27" t="s">
        <v>91</v>
      </c>
      <c r="G31" s="28" t="s">
        <v>90</v>
      </c>
      <c r="H31" s="29" t="s">
        <v>53</v>
      </c>
      <c r="I31" s="30" t="s">
        <v>92</v>
      </c>
      <c r="J31" s="31" t="s">
        <v>53</v>
      </c>
      <c r="K31" s="32" t="s">
        <v>173</v>
      </c>
      <c r="L31" s="33">
        <v>43580</v>
      </c>
      <c r="M31" s="33">
        <v>43581</v>
      </c>
      <c r="N31" s="34"/>
      <c r="O31" s="34"/>
      <c r="P31" s="35">
        <f t="shared" si="0"/>
        <v>0</v>
      </c>
      <c r="Q31" s="27">
        <v>1</v>
      </c>
      <c r="R31" s="36">
        <v>54.01</v>
      </c>
      <c r="S31" s="27">
        <v>1</v>
      </c>
      <c r="T31" s="27">
        <v>17.52</v>
      </c>
      <c r="U31" s="37">
        <f t="shared" si="1"/>
        <v>2</v>
      </c>
      <c r="V31" s="38">
        <f t="shared" si="16"/>
        <v>71.53</v>
      </c>
      <c r="W31" s="38">
        <f t="shared" si="3"/>
        <v>71.53</v>
      </c>
      <c r="X31" s="39"/>
      <c r="AA31" s="10" t="s">
        <v>76</v>
      </c>
      <c r="AB31" s="10" t="s">
        <v>77</v>
      </c>
      <c r="AC31" s="17"/>
      <c r="AD31" s="40"/>
    </row>
    <row r="32" spans="1:30" ht="15.75" customHeight="1">
      <c r="A32" s="26">
        <v>110400</v>
      </c>
      <c r="B32" s="26">
        <v>110401</v>
      </c>
      <c r="C32" s="2" t="s">
        <v>115</v>
      </c>
      <c r="D32" s="3" t="s">
        <v>117</v>
      </c>
      <c r="E32" s="4" t="s">
        <v>128</v>
      </c>
      <c r="F32" s="27" t="s">
        <v>91</v>
      </c>
      <c r="G32" s="28" t="s">
        <v>90</v>
      </c>
      <c r="H32" s="29" t="s">
        <v>53</v>
      </c>
      <c r="I32" s="30" t="s">
        <v>92</v>
      </c>
      <c r="J32" s="31" t="s">
        <v>53</v>
      </c>
      <c r="K32" s="32" t="s">
        <v>173</v>
      </c>
      <c r="L32" s="33">
        <v>43580</v>
      </c>
      <c r="M32" s="33">
        <v>43581</v>
      </c>
      <c r="N32" s="34"/>
      <c r="O32" s="34"/>
      <c r="P32" s="35">
        <f t="shared" si="0"/>
        <v>0</v>
      </c>
      <c r="Q32" s="27">
        <v>1</v>
      </c>
      <c r="R32" s="36">
        <v>54.01</v>
      </c>
      <c r="S32" s="27">
        <v>1</v>
      </c>
      <c r="T32" s="27">
        <v>17.52</v>
      </c>
      <c r="U32" s="37">
        <f t="shared" si="1"/>
        <v>2</v>
      </c>
      <c r="V32" s="38">
        <f t="shared" si="16"/>
        <v>71.53</v>
      </c>
      <c r="W32" s="38">
        <f t="shared" si="3"/>
        <v>71.53</v>
      </c>
      <c r="X32" s="39"/>
      <c r="AA32" s="10" t="s">
        <v>78</v>
      </c>
      <c r="AB32" s="10" t="s">
        <v>62</v>
      </c>
      <c r="AC32" s="17"/>
      <c r="AD32" s="40"/>
    </row>
    <row r="33" spans="1:30" ht="15.75" customHeight="1">
      <c r="A33" s="26">
        <v>110400</v>
      </c>
      <c r="B33" s="26">
        <v>110401</v>
      </c>
      <c r="C33" s="2" t="s">
        <v>170</v>
      </c>
      <c r="D33" s="3" t="s">
        <v>171</v>
      </c>
      <c r="E33" s="3" t="s">
        <v>100</v>
      </c>
      <c r="F33" s="27" t="s">
        <v>91</v>
      </c>
      <c r="G33" s="28" t="s">
        <v>90</v>
      </c>
      <c r="H33" s="29" t="s">
        <v>53</v>
      </c>
      <c r="I33" s="30" t="s">
        <v>92</v>
      </c>
      <c r="J33" s="31" t="s">
        <v>53</v>
      </c>
      <c r="K33" s="32" t="s">
        <v>173</v>
      </c>
      <c r="L33" s="33">
        <v>43580</v>
      </c>
      <c r="M33" s="33">
        <v>43581</v>
      </c>
      <c r="N33" s="34"/>
      <c r="O33" s="34"/>
      <c r="P33" s="35">
        <f t="shared" ref="P33" si="18">N33+O33</f>
        <v>0</v>
      </c>
      <c r="Q33" s="27">
        <v>1</v>
      </c>
      <c r="R33" s="36">
        <v>54.01</v>
      </c>
      <c r="S33" s="27">
        <v>1</v>
      </c>
      <c r="T33" s="27">
        <v>17.52</v>
      </c>
      <c r="U33" s="37">
        <f t="shared" ref="U33" si="19">Q33+S33</f>
        <v>2</v>
      </c>
      <c r="V33" s="38">
        <f t="shared" si="16"/>
        <v>71.53</v>
      </c>
      <c r="W33" s="38">
        <f t="shared" si="3"/>
        <v>71.53</v>
      </c>
      <c r="X33" s="39"/>
      <c r="AA33" s="10"/>
      <c r="AB33" s="10"/>
      <c r="AC33" s="17"/>
      <c r="AD33" s="40"/>
    </row>
    <row r="34" spans="1:30" ht="15.75" customHeight="1">
      <c r="A34" s="26">
        <v>110400</v>
      </c>
      <c r="B34" s="26">
        <v>110401</v>
      </c>
      <c r="C34" s="2" t="s">
        <v>116</v>
      </c>
      <c r="D34" s="3" t="s">
        <v>118</v>
      </c>
      <c r="E34" s="3" t="s">
        <v>104</v>
      </c>
      <c r="F34" s="27" t="s">
        <v>91</v>
      </c>
      <c r="G34" s="28" t="s">
        <v>90</v>
      </c>
      <c r="H34" s="29" t="s">
        <v>53</v>
      </c>
      <c r="I34" s="30" t="s">
        <v>92</v>
      </c>
      <c r="J34" s="31" t="s">
        <v>53</v>
      </c>
      <c r="K34" s="32" t="s">
        <v>173</v>
      </c>
      <c r="L34" s="33">
        <v>43580</v>
      </c>
      <c r="M34" s="33">
        <v>43581</v>
      </c>
      <c r="N34" s="34"/>
      <c r="O34" s="34"/>
      <c r="P34" s="35">
        <f t="shared" si="0"/>
        <v>0</v>
      </c>
      <c r="Q34" s="27">
        <v>1</v>
      </c>
      <c r="R34" s="36">
        <v>54.01</v>
      </c>
      <c r="S34" s="27">
        <v>1</v>
      </c>
      <c r="T34" s="27">
        <v>17.52</v>
      </c>
      <c r="U34" s="37">
        <f t="shared" si="1"/>
        <v>2</v>
      </c>
      <c r="V34" s="38">
        <f t="shared" si="16"/>
        <v>71.53</v>
      </c>
      <c r="W34" s="38">
        <f t="shared" si="3"/>
        <v>71.53</v>
      </c>
      <c r="X34" s="39"/>
      <c r="AA34" s="10" t="s">
        <v>79</v>
      </c>
      <c r="AB34" s="10" t="s">
        <v>80</v>
      </c>
      <c r="AC34" s="17"/>
      <c r="AD34" s="40"/>
    </row>
    <row r="35" spans="1:30" ht="15.75" customHeight="1">
      <c r="A35" s="26">
        <v>110400</v>
      </c>
      <c r="B35" s="26">
        <v>110401</v>
      </c>
      <c r="C35" s="6" t="s">
        <v>189</v>
      </c>
      <c r="D35" s="1" t="s">
        <v>176</v>
      </c>
      <c r="E35" s="7" t="s">
        <v>106</v>
      </c>
      <c r="F35" s="27" t="s">
        <v>91</v>
      </c>
      <c r="G35" s="28" t="s">
        <v>90</v>
      </c>
      <c r="H35" s="29" t="s">
        <v>53</v>
      </c>
      <c r="I35" s="30" t="s">
        <v>92</v>
      </c>
      <c r="J35" s="31" t="s">
        <v>53</v>
      </c>
      <c r="K35" s="32" t="s">
        <v>186</v>
      </c>
      <c r="L35" s="33">
        <v>43580</v>
      </c>
      <c r="M35" s="33">
        <v>43581</v>
      </c>
      <c r="N35" s="34"/>
      <c r="O35" s="34"/>
      <c r="P35" s="35">
        <f t="shared" si="0"/>
        <v>0</v>
      </c>
      <c r="Q35" s="27">
        <v>1</v>
      </c>
      <c r="R35" s="36">
        <v>54.01</v>
      </c>
      <c r="S35" s="27">
        <v>1</v>
      </c>
      <c r="T35" s="27">
        <v>17.52</v>
      </c>
      <c r="U35" s="37">
        <f t="shared" ref="U35:U46" si="20">Q35+S35</f>
        <v>2</v>
      </c>
      <c r="V35" s="38">
        <f t="shared" ref="V35:V46" si="21">(Q35*R35)+(S35*T35)</f>
        <v>71.53</v>
      </c>
      <c r="W35" s="38">
        <f t="shared" si="3"/>
        <v>71.53</v>
      </c>
      <c r="X35" s="39"/>
      <c r="AA35" s="40"/>
      <c r="AB35" s="10" t="s">
        <v>81</v>
      </c>
      <c r="AC35" s="17"/>
      <c r="AD35" s="40"/>
    </row>
    <row r="36" spans="1:30" ht="18" customHeight="1">
      <c r="A36" s="26">
        <v>110400</v>
      </c>
      <c r="B36" s="26">
        <v>110401</v>
      </c>
      <c r="C36" s="6" t="s">
        <v>174</v>
      </c>
      <c r="D36" s="1" t="s">
        <v>177</v>
      </c>
      <c r="E36" s="7" t="s">
        <v>106</v>
      </c>
      <c r="F36" s="27" t="s">
        <v>91</v>
      </c>
      <c r="G36" s="28" t="s">
        <v>90</v>
      </c>
      <c r="H36" s="29" t="s">
        <v>53</v>
      </c>
      <c r="I36" s="30" t="s">
        <v>92</v>
      </c>
      <c r="J36" s="31" t="s">
        <v>53</v>
      </c>
      <c r="K36" s="32" t="s">
        <v>186</v>
      </c>
      <c r="L36" s="33">
        <v>43580</v>
      </c>
      <c r="M36" s="33">
        <v>43581</v>
      </c>
      <c r="N36" s="34"/>
      <c r="O36" s="34"/>
      <c r="P36" s="35">
        <f t="shared" si="0"/>
        <v>0</v>
      </c>
      <c r="Q36" s="27">
        <v>1</v>
      </c>
      <c r="R36" s="36">
        <v>54.01</v>
      </c>
      <c r="S36" s="27">
        <v>1</v>
      </c>
      <c r="T36" s="27">
        <v>17.52</v>
      </c>
      <c r="U36" s="37">
        <f t="shared" si="20"/>
        <v>2</v>
      </c>
      <c r="V36" s="38">
        <f t="shared" si="21"/>
        <v>71.53</v>
      </c>
      <c r="W36" s="38">
        <f t="shared" si="3"/>
        <v>71.53</v>
      </c>
      <c r="X36" s="39"/>
      <c r="AA36" s="40"/>
      <c r="AB36" s="10" t="s">
        <v>82</v>
      </c>
      <c r="AC36" s="17"/>
      <c r="AD36" s="40"/>
    </row>
    <row r="37" spans="1:30" ht="18" customHeight="1">
      <c r="A37" s="26">
        <v>110400</v>
      </c>
      <c r="B37" s="26">
        <v>110401</v>
      </c>
      <c r="C37" s="6" t="s">
        <v>175</v>
      </c>
      <c r="D37" s="1" t="s">
        <v>178</v>
      </c>
      <c r="E37" s="7" t="s">
        <v>97</v>
      </c>
      <c r="F37" s="27" t="s">
        <v>91</v>
      </c>
      <c r="G37" s="28" t="s">
        <v>90</v>
      </c>
      <c r="H37" s="29" t="s">
        <v>53</v>
      </c>
      <c r="I37" s="30" t="s">
        <v>92</v>
      </c>
      <c r="J37" s="31" t="s">
        <v>53</v>
      </c>
      <c r="K37" s="32" t="s">
        <v>186</v>
      </c>
      <c r="L37" s="33">
        <v>43580</v>
      </c>
      <c r="M37" s="33">
        <v>43581</v>
      </c>
      <c r="N37" s="34"/>
      <c r="O37" s="34"/>
      <c r="P37" s="35">
        <f t="shared" si="0"/>
        <v>0</v>
      </c>
      <c r="Q37" s="27">
        <v>1</v>
      </c>
      <c r="R37" s="36">
        <v>54.01</v>
      </c>
      <c r="S37" s="27">
        <v>1</v>
      </c>
      <c r="T37" s="27">
        <v>17.52</v>
      </c>
      <c r="U37" s="37">
        <f t="shared" si="20"/>
        <v>2</v>
      </c>
      <c r="V37" s="38">
        <f t="shared" si="21"/>
        <v>71.53</v>
      </c>
      <c r="W37" s="38">
        <f t="shared" si="3"/>
        <v>71.53</v>
      </c>
      <c r="X37" s="39"/>
      <c r="AA37" s="40"/>
      <c r="AB37" s="10" t="s">
        <v>83</v>
      </c>
      <c r="AC37" s="17"/>
      <c r="AD37" s="40"/>
    </row>
    <row r="38" spans="1:30" ht="18" customHeight="1">
      <c r="A38" s="26">
        <v>110400</v>
      </c>
      <c r="B38" s="26">
        <v>110401</v>
      </c>
      <c r="C38" s="6" t="s">
        <v>188</v>
      </c>
      <c r="D38" s="1" t="s">
        <v>179</v>
      </c>
      <c r="E38" s="7" t="s">
        <v>97</v>
      </c>
      <c r="F38" s="27" t="s">
        <v>91</v>
      </c>
      <c r="G38" s="28" t="s">
        <v>90</v>
      </c>
      <c r="H38" s="29" t="s">
        <v>53</v>
      </c>
      <c r="I38" s="30" t="s">
        <v>92</v>
      </c>
      <c r="J38" s="31" t="s">
        <v>53</v>
      </c>
      <c r="K38" s="32" t="s">
        <v>186</v>
      </c>
      <c r="L38" s="33">
        <v>43580</v>
      </c>
      <c r="M38" s="33">
        <v>43581</v>
      </c>
      <c r="N38" s="34"/>
      <c r="O38" s="34"/>
      <c r="P38" s="35">
        <f t="shared" si="0"/>
        <v>0</v>
      </c>
      <c r="Q38" s="27">
        <v>1</v>
      </c>
      <c r="R38" s="36">
        <v>54.01</v>
      </c>
      <c r="S38" s="27">
        <v>1</v>
      </c>
      <c r="T38" s="27">
        <v>17.52</v>
      </c>
      <c r="U38" s="37">
        <f t="shared" si="20"/>
        <v>2</v>
      </c>
      <c r="V38" s="38">
        <f t="shared" si="21"/>
        <v>71.53</v>
      </c>
      <c r="W38" s="38">
        <f t="shared" si="3"/>
        <v>71.53</v>
      </c>
      <c r="X38" s="39"/>
      <c r="AA38" s="40"/>
      <c r="AB38" s="10" t="s">
        <v>84</v>
      </c>
      <c r="AC38" s="17"/>
      <c r="AD38" s="40"/>
    </row>
    <row r="39" spans="1:30" ht="18" customHeight="1">
      <c r="A39" s="26">
        <v>110400</v>
      </c>
      <c r="B39" s="26">
        <v>110401</v>
      </c>
      <c r="C39" s="6" t="s">
        <v>187</v>
      </c>
      <c r="D39" s="1" t="s">
        <v>180</v>
      </c>
      <c r="E39" s="7" t="s">
        <v>134</v>
      </c>
      <c r="F39" s="27" t="s">
        <v>91</v>
      </c>
      <c r="G39" s="28" t="s">
        <v>90</v>
      </c>
      <c r="H39" s="29" t="s">
        <v>53</v>
      </c>
      <c r="I39" s="30" t="s">
        <v>92</v>
      </c>
      <c r="J39" s="31" t="s">
        <v>53</v>
      </c>
      <c r="K39" s="32" t="s">
        <v>186</v>
      </c>
      <c r="L39" s="33">
        <v>43580</v>
      </c>
      <c r="M39" s="33">
        <v>43581</v>
      </c>
      <c r="N39" s="34"/>
      <c r="O39" s="34"/>
      <c r="P39" s="35">
        <f t="shared" si="0"/>
        <v>0</v>
      </c>
      <c r="Q39" s="27">
        <v>1</v>
      </c>
      <c r="R39" s="36">
        <v>54.01</v>
      </c>
      <c r="S39" s="27">
        <v>1</v>
      </c>
      <c r="T39" s="27">
        <v>17.52</v>
      </c>
      <c r="U39" s="37">
        <f t="shared" si="20"/>
        <v>2</v>
      </c>
      <c r="V39" s="38">
        <f t="shared" si="21"/>
        <v>71.53</v>
      </c>
      <c r="W39" s="38">
        <f t="shared" si="3"/>
        <v>71.53</v>
      </c>
      <c r="X39" s="39"/>
      <c r="AA39" s="40"/>
      <c r="AB39" s="10" t="s">
        <v>85</v>
      </c>
      <c r="AC39" s="17"/>
      <c r="AD39" s="40"/>
    </row>
    <row r="40" spans="1:30" ht="15.75" customHeight="1">
      <c r="A40" s="26">
        <v>110400</v>
      </c>
      <c r="B40" s="26">
        <v>110401</v>
      </c>
      <c r="C40" s="6" t="s">
        <v>190</v>
      </c>
      <c r="D40" s="1" t="s">
        <v>181</v>
      </c>
      <c r="E40" s="7" t="s">
        <v>134</v>
      </c>
      <c r="F40" s="27" t="s">
        <v>91</v>
      </c>
      <c r="G40" s="28" t="s">
        <v>90</v>
      </c>
      <c r="H40" s="29" t="s">
        <v>53</v>
      </c>
      <c r="I40" s="30" t="s">
        <v>92</v>
      </c>
      <c r="J40" s="31" t="s">
        <v>53</v>
      </c>
      <c r="K40" s="32" t="s">
        <v>186</v>
      </c>
      <c r="L40" s="33">
        <v>43580</v>
      </c>
      <c r="M40" s="33">
        <v>43581</v>
      </c>
      <c r="N40" s="34"/>
      <c r="O40" s="34"/>
      <c r="P40" s="35">
        <f t="shared" si="0"/>
        <v>0</v>
      </c>
      <c r="Q40" s="27">
        <v>1</v>
      </c>
      <c r="R40" s="36">
        <v>54.01</v>
      </c>
      <c r="S40" s="27">
        <v>1</v>
      </c>
      <c r="T40" s="27">
        <v>17.52</v>
      </c>
      <c r="U40" s="37">
        <f t="shared" si="20"/>
        <v>2</v>
      </c>
      <c r="V40" s="38">
        <f t="shared" si="21"/>
        <v>71.53</v>
      </c>
      <c r="W40" s="38">
        <f t="shared" si="3"/>
        <v>71.53</v>
      </c>
      <c r="X40" s="39"/>
      <c r="AA40" s="40"/>
      <c r="AB40" s="10" t="s">
        <v>68</v>
      </c>
      <c r="AC40" s="17"/>
      <c r="AD40" s="40"/>
    </row>
    <row r="41" spans="1:30" ht="15.75" customHeight="1">
      <c r="A41" s="26">
        <v>110400</v>
      </c>
      <c r="B41" s="26">
        <v>110401</v>
      </c>
      <c r="C41" s="6" t="s">
        <v>191</v>
      </c>
      <c r="D41" s="1" t="s">
        <v>182</v>
      </c>
      <c r="E41" s="7" t="s">
        <v>135</v>
      </c>
      <c r="F41" s="27" t="s">
        <v>91</v>
      </c>
      <c r="G41" s="28" t="s">
        <v>90</v>
      </c>
      <c r="H41" s="29" t="s">
        <v>53</v>
      </c>
      <c r="I41" s="30" t="s">
        <v>92</v>
      </c>
      <c r="J41" s="31" t="s">
        <v>53</v>
      </c>
      <c r="K41" s="32" t="s">
        <v>186</v>
      </c>
      <c r="L41" s="33">
        <v>43580</v>
      </c>
      <c r="M41" s="33">
        <v>43581</v>
      </c>
      <c r="N41" s="34"/>
      <c r="O41" s="34"/>
      <c r="P41" s="35">
        <f t="shared" si="0"/>
        <v>0</v>
      </c>
      <c r="Q41" s="27">
        <v>1</v>
      </c>
      <c r="R41" s="36">
        <v>54.01</v>
      </c>
      <c r="S41" s="27">
        <v>1</v>
      </c>
      <c r="T41" s="27">
        <v>17.52</v>
      </c>
      <c r="U41" s="37">
        <f t="shared" si="20"/>
        <v>2</v>
      </c>
      <c r="V41" s="38">
        <f t="shared" si="21"/>
        <v>71.53</v>
      </c>
      <c r="W41" s="38">
        <f t="shared" si="3"/>
        <v>71.53</v>
      </c>
      <c r="X41" s="39"/>
      <c r="AA41" s="40"/>
      <c r="AB41" s="10" t="s">
        <v>86</v>
      </c>
      <c r="AC41" s="17"/>
      <c r="AD41" s="40"/>
    </row>
    <row r="42" spans="1:30" ht="15.75" customHeight="1">
      <c r="A42" s="26">
        <v>110400</v>
      </c>
      <c r="B42" s="26">
        <v>110401</v>
      </c>
      <c r="C42" s="6" t="s">
        <v>192</v>
      </c>
      <c r="D42" s="1" t="s">
        <v>183</v>
      </c>
      <c r="E42" s="7" t="s">
        <v>134</v>
      </c>
      <c r="F42" s="27" t="s">
        <v>91</v>
      </c>
      <c r="G42" s="28" t="s">
        <v>90</v>
      </c>
      <c r="H42" s="29" t="s">
        <v>53</v>
      </c>
      <c r="I42" s="30" t="s">
        <v>92</v>
      </c>
      <c r="J42" s="31" t="s">
        <v>53</v>
      </c>
      <c r="K42" s="32" t="s">
        <v>186</v>
      </c>
      <c r="L42" s="33">
        <v>43580</v>
      </c>
      <c r="M42" s="33">
        <v>43581</v>
      </c>
      <c r="N42" s="34"/>
      <c r="O42" s="34"/>
      <c r="P42" s="44">
        <f t="shared" si="0"/>
        <v>0</v>
      </c>
      <c r="Q42" s="27">
        <v>1</v>
      </c>
      <c r="R42" s="36">
        <v>54.01</v>
      </c>
      <c r="S42" s="27">
        <v>1</v>
      </c>
      <c r="T42" s="27">
        <v>17.52</v>
      </c>
      <c r="U42" s="37">
        <f t="shared" si="20"/>
        <v>2</v>
      </c>
      <c r="V42" s="38">
        <f t="shared" si="21"/>
        <v>71.53</v>
      </c>
      <c r="W42" s="38">
        <f t="shared" si="3"/>
        <v>71.53</v>
      </c>
      <c r="X42" s="39"/>
      <c r="AA42" s="40"/>
      <c r="AB42" s="10" t="s">
        <v>69</v>
      </c>
      <c r="AC42" s="45"/>
      <c r="AD42" s="40"/>
    </row>
    <row r="43" spans="1:30" ht="15.75" customHeight="1">
      <c r="A43" s="26">
        <v>110400</v>
      </c>
      <c r="B43" s="26">
        <v>110401</v>
      </c>
      <c r="C43" s="6" t="s">
        <v>193</v>
      </c>
      <c r="D43" s="1" t="s">
        <v>123</v>
      </c>
      <c r="E43" s="7" t="s">
        <v>135</v>
      </c>
      <c r="F43" s="27" t="s">
        <v>91</v>
      </c>
      <c r="G43" s="28" t="s">
        <v>90</v>
      </c>
      <c r="H43" s="29" t="s">
        <v>53</v>
      </c>
      <c r="I43" s="30" t="s">
        <v>92</v>
      </c>
      <c r="J43" s="31" t="s">
        <v>53</v>
      </c>
      <c r="K43" s="32" t="s">
        <v>186</v>
      </c>
      <c r="L43" s="33">
        <v>43580</v>
      </c>
      <c r="M43" s="33">
        <v>43581</v>
      </c>
      <c r="N43" s="34"/>
      <c r="O43" s="34"/>
      <c r="P43" s="44">
        <f t="shared" si="0"/>
        <v>0</v>
      </c>
      <c r="Q43" s="27">
        <v>1</v>
      </c>
      <c r="R43" s="36">
        <v>54.01</v>
      </c>
      <c r="S43" s="27">
        <v>1</v>
      </c>
      <c r="T43" s="27">
        <v>17.52</v>
      </c>
      <c r="U43" s="37">
        <f t="shared" si="20"/>
        <v>2</v>
      </c>
      <c r="V43" s="38">
        <f t="shared" si="21"/>
        <v>71.53</v>
      </c>
      <c r="W43" s="38">
        <f t="shared" si="3"/>
        <v>71.53</v>
      </c>
      <c r="X43" s="39"/>
      <c r="AA43" s="40"/>
      <c r="AB43" s="10" t="s">
        <v>87</v>
      </c>
      <c r="AC43" s="45"/>
      <c r="AD43" s="40"/>
    </row>
    <row r="44" spans="1:30" ht="15.75" customHeight="1">
      <c r="A44" s="26">
        <v>110400</v>
      </c>
      <c r="B44" s="26">
        <v>110401</v>
      </c>
      <c r="C44" s="6" t="s">
        <v>194</v>
      </c>
      <c r="D44" s="1" t="s">
        <v>184</v>
      </c>
      <c r="E44" s="7" t="s">
        <v>100</v>
      </c>
      <c r="F44" s="27" t="s">
        <v>91</v>
      </c>
      <c r="G44" s="28" t="s">
        <v>90</v>
      </c>
      <c r="H44" s="29" t="s">
        <v>53</v>
      </c>
      <c r="I44" s="30" t="s">
        <v>92</v>
      </c>
      <c r="J44" s="31" t="s">
        <v>53</v>
      </c>
      <c r="K44" s="32" t="s">
        <v>186</v>
      </c>
      <c r="L44" s="33">
        <v>43580</v>
      </c>
      <c r="M44" s="33">
        <v>43581</v>
      </c>
      <c r="N44" s="34"/>
      <c r="O44" s="34"/>
      <c r="P44" s="44">
        <f t="shared" si="0"/>
        <v>0</v>
      </c>
      <c r="Q44" s="27">
        <v>1</v>
      </c>
      <c r="R44" s="36">
        <v>54.01</v>
      </c>
      <c r="S44" s="27">
        <v>1</v>
      </c>
      <c r="T44" s="27">
        <v>17.52</v>
      </c>
      <c r="U44" s="37">
        <f t="shared" si="20"/>
        <v>2</v>
      </c>
      <c r="V44" s="38">
        <f t="shared" si="21"/>
        <v>71.53</v>
      </c>
      <c r="W44" s="38">
        <f t="shared" si="3"/>
        <v>71.53</v>
      </c>
      <c r="X44" s="39"/>
      <c r="AA44" s="40"/>
      <c r="AB44" s="10" t="s">
        <v>88</v>
      </c>
      <c r="AC44" s="45"/>
      <c r="AD44" s="40"/>
    </row>
    <row r="45" spans="1:30" ht="15.75" customHeight="1">
      <c r="A45" s="26">
        <v>110400</v>
      </c>
      <c r="B45" s="26">
        <v>110401</v>
      </c>
      <c r="C45" s="6" t="s">
        <v>195</v>
      </c>
      <c r="D45" s="1" t="s">
        <v>185</v>
      </c>
      <c r="E45" s="7" t="s">
        <v>100</v>
      </c>
      <c r="F45" s="27" t="s">
        <v>91</v>
      </c>
      <c r="G45" s="28" t="s">
        <v>90</v>
      </c>
      <c r="H45" s="29" t="s">
        <v>53</v>
      </c>
      <c r="I45" s="30" t="s">
        <v>92</v>
      </c>
      <c r="J45" s="31" t="s">
        <v>53</v>
      </c>
      <c r="K45" s="32" t="s">
        <v>186</v>
      </c>
      <c r="L45" s="33">
        <v>43580</v>
      </c>
      <c r="M45" s="33">
        <v>43581</v>
      </c>
      <c r="N45" s="34"/>
      <c r="O45" s="34"/>
      <c r="P45" s="44">
        <f t="shared" si="0"/>
        <v>0</v>
      </c>
      <c r="Q45" s="27">
        <v>1</v>
      </c>
      <c r="R45" s="36">
        <v>54.01</v>
      </c>
      <c r="S45" s="27">
        <v>1</v>
      </c>
      <c r="T45" s="27">
        <v>17.52</v>
      </c>
      <c r="U45" s="37">
        <f t="shared" si="20"/>
        <v>2</v>
      </c>
      <c r="V45" s="38">
        <f t="shared" si="21"/>
        <v>71.53</v>
      </c>
      <c r="W45" s="38">
        <f t="shared" si="3"/>
        <v>71.53</v>
      </c>
      <c r="X45" s="39"/>
      <c r="AA45" s="40"/>
      <c r="AB45" s="10" t="s">
        <v>89</v>
      </c>
      <c r="AC45" s="45"/>
      <c r="AD45" s="40"/>
    </row>
    <row r="46" spans="1:30" ht="15.75" customHeight="1">
      <c r="A46" s="26">
        <v>110400</v>
      </c>
      <c r="B46" s="26">
        <v>110401</v>
      </c>
      <c r="C46" s="75" t="s">
        <v>196</v>
      </c>
      <c r="D46" s="1" t="s">
        <v>112</v>
      </c>
      <c r="E46" s="7" t="s">
        <v>96</v>
      </c>
      <c r="F46" s="27" t="s">
        <v>91</v>
      </c>
      <c r="G46" s="28" t="s">
        <v>90</v>
      </c>
      <c r="H46" s="29" t="s">
        <v>53</v>
      </c>
      <c r="I46" s="30" t="s">
        <v>92</v>
      </c>
      <c r="J46" s="31" t="s">
        <v>53</v>
      </c>
      <c r="K46" s="32" t="s">
        <v>186</v>
      </c>
      <c r="L46" s="33">
        <v>43580</v>
      </c>
      <c r="M46" s="33">
        <v>43581</v>
      </c>
      <c r="N46" s="34"/>
      <c r="O46" s="34"/>
      <c r="P46" s="35">
        <f t="shared" ref="P46" si="22">N46+O46</f>
        <v>0</v>
      </c>
      <c r="Q46" s="27">
        <v>1</v>
      </c>
      <c r="R46" s="36">
        <v>54.01</v>
      </c>
      <c r="S46" s="27">
        <v>1</v>
      </c>
      <c r="T46" s="27">
        <v>17.52</v>
      </c>
      <c r="U46" s="37">
        <f t="shared" si="20"/>
        <v>2</v>
      </c>
      <c r="V46" s="38">
        <f t="shared" si="21"/>
        <v>71.53</v>
      </c>
      <c r="W46" s="38">
        <f t="shared" si="3"/>
        <v>71.53</v>
      </c>
      <c r="X46" s="39"/>
    </row>
    <row r="47" spans="1:30" ht="15.75" customHeight="1">
      <c r="A47" s="26">
        <v>110400</v>
      </c>
      <c r="B47" s="26">
        <v>110401</v>
      </c>
      <c r="C47" s="2" t="s">
        <v>197</v>
      </c>
      <c r="D47" s="3" t="s">
        <v>205</v>
      </c>
      <c r="E47" s="5" t="s">
        <v>103</v>
      </c>
      <c r="F47" s="27" t="s">
        <v>91</v>
      </c>
      <c r="G47" s="28" t="s">
        <v>90</v>
      </c>
      <c r="H47" s="29" t="s">
        <v>53</v>
      </c>
      <c r="I47" s="30" t="s">
        <v>92</v>
      </c>
      <c r="J47" s="31" t="s">
        <v>53</v>
      </c>
      <c r="K47" s="32" t="s">
        <v>129</v>
      </c>
      <c r="L47" s="33">
        <v>43572</v>
      </c>
      <c r="M47" s="33">
        <v>43573</v>
      </c>
      <c r="N47" s="34"/>
      <c r="O47" s="34"/>
      <c r="P47" s="35">
        <f t="shared" si="0"/>
        <v>0</v>
      </c>
      <c r="Q47" s="27">
        <v>1</v>
      </c>
      <c r="R47" s="36">
        <v>54.01</v>
      </c>
      <c r="S47" s="27">
        <v>0</v>
      </c>
      <c r="T47" s="27">
        <v>17.52</v>
      </c>
      <c r="U47" s="37">
        <f t="shared" ref="U47:U111" si="23">Q47+S47</f>
        <v>1</v>
      </c>
      <c r="V47" s="38">
        <f t="shared" si="16"/>
        <v>54.01</v>
      </c>
      <c r="W47" s="38">
        <f t="shared" si="3"/>
        <v>54.01</v>
      </c>
      <c r="X47" s="39"/>
    </row>
    <row r="48" spans="1:30" ht="15.75" customHeight="1">
      <c r="A48" s="26">
        <v>110400</v>
      </c>
      <c r="B48" s="26">
        <v>110401</v>
      </c>
      <c r="C48" s="2" t="s">
        <v>198</v>
      </c>
      <c r="D48" s="3" t="s">
        <v>206</v>
      </c>
      <c r="E48" s="3" t="s">
        <v>96</v>
      </c>
      <c r="F48" s="27" t="s">
        <v>91</v>
      </c>
      <c r="G48" s="28" t="s">
        <v>90</v>
      </c>
      <c r="H48" s="29" t="s">
        <v>53</v>
      </c>
      <c r="I48" s="30" t="s">
        <v>92</v>
      </c>
      <c r="J48" s="31" t="s">
        <v>53</v>
      </c>
      <c r="K48" s="32" t="s">
        <v>129</v>
      </c>
      <c r="L48" s="33">
        <v>43572</v>
      </c>
      <c r="M48" s="33">
        <v>43573</v>
      </c>
      <c r="N48" s="34"/>
      <c r="O48" s="34"/>
      <c r="P48" s="35">
        <f t="shared" si="0"/>
        <v>0</v>
      </c>
      <c r="Q48" s="27">
        <v>1</v>
      </c>
      <c r="R48" s="36">
        <v>54.01</v>
      </c>
      <c r="S48" s="27">
        <v>0</v>
      </c>
      <c r="T48" s="27">
        <v>17.52</v>
      </c>
      <c r="U48" s="37">
        <f t="shared" si="23"/>
        <v>1</v>
      </c>
      <c r="V48" s="38">
        <f t="shared" si="16"/>
        <v>54.01</v>
      </c>
      <c r="W48" s="38">
        <f t="shared" si="3"/>
        <v>54.01</v>
      </c>
      <c r="X48" s="39"/>
    </row>
    <row r="49" spans="1:24" ht="15.75" customHeight="1">
      <c r="A49" s="26">
        <v>110400</v>
      </c>
      <c r="B49" s="26">
        <v>110401</v>
      </c>
      <c r="C49" s="2" t="s">
        <v>199</v>
      </c>
      <c r="D49" s="3" t="s">
        <v>105</v>
      </c>
      <c r="E49" s="65" t="s">
        <v>103</v>
      </c>
      <c r="F49" s="27" t="s">
        <v>91</v>
      </c>
      <c r="G49" s="28" t="s">
        <v>90</v>
      </c>
      <c r="H49" s="29" t="s">
        <v>53</v>
      </c>
      <c r="I49" s="30" t="s">
        <v>92</v>
      </c>
      <c r="J49" s="31" t="s">
        <v>53</v>
      </c>
      <c r="K49" s="32" t="s">
        <v>129</v>
      </c>
      <c r="L49" s="33">
        <v>43573</v>
      </c>
      <c r="M49" s="33">
        <v>43574</v>
      </c>
      <c r="N49" s="34"/>
      <c r="O49" s="34"/>
      <c r="P49" s="35">
        <f t="shared" si="0"/>
        <v>0</v>
      </c>
      <c r="Q49" s="27">
        <v>1</v>
      </c>
      <c r="R49" s="36">
        <v>54.01</v>
      </c>
      <c r="S49" s="27">
        <v>0</v>
      </c>
      <c r="T49" s="27">
        <v>17.52</v>
      </c>
      <c r="U49" s="37">
        <f t="shared" si="23"/>
        <v>1</v>
      </c>
      <c r="V49" s="38">
        <f t="shared" si="16"/>
        <v>54.01</v>
      </c>
      <c r="W49" s="38">
        <f t="shared" si="3"/>
        <v>54.01</v>
      </c>
      <c r="X49" s="39"/>
    </row>
    <row r="50" spans="1:24" ht="15.75" customHeight="1">
      <c r="A50" s="26">
        <v>110400</v>
      </c>
      <c r="B50" s="26">
        <v>110401</v>
      </c>
      <c r="C50" s="2" t="s">
        <v>200</v>
      </c>
      <c r="D50" s="3" t="s">
        <v>111</v>
      </c>
      <c r="E50" s="5" t="s">
        <v>96</v>
      </c>
      <c r="F50" s="27" t="s">
        <v>91</v>
      </c>
      <c r="G50" s="47" t="s">
        <v>90</v>
      </c>
      <c r="H50" s="26" t="s">
        <v>53</v>
      </c>
      <c r="I50" s="47" t="s">
        <v>92</v>
      </c>
      <c r="J50" s="31" t="s">
        <v>53</v>
      </c>
      <c r="K50" s="32" t="s">
        <v>129</v>
      </c>
      <c r="L50" s="33">
        <v>43573</v>
      </c>
      <c r="M50" s="33">
        <v>43574</v>
      </c>
      <c r="N50" s="34"/>
      <c r="O50" s="34"/>
      <c r="P50" s="35">
        <v>0</v>
      </c>
      <c r="Q50" s="27">
        <v>1</v>
      </c>
      <c r="R50" s="36">
        <v>54.01</v>
      </c>
      <c r="S50" s="27">
        <v>0</v>
      </c>
      <c r="T50" s="27">
        <v>17.52</v>
      </c>
      <c r="U50" s="37">
        <f t="shared" si="23"/>
        <v>1</v>
      </c>
      <c r="V50" s="38">
        <f t="shared" si="16"/>
        <v>54.01</v>
      </c>
      <c r="W50" s="38">
        <f t="shared" si="3"/>
        <v>54.01</v>
      </c>
      <c r="X50" s="48"/>
    </row>
    <row r="51" spans="1:24" ht="15.75" customHeight="1">
      <c r="A51" s="26">
        <v>110400</v>
      </c>
      <c r="B51" s="26">
        <v>110401</v>
      </c>
      <c r="C51" s="2" t="s">
        <v>201</v>
      </c>
      <c r="D51" s="3" t="s">
        <v>207</v>
      </c>
      <c r="E51" s="3" t="s">
        <v>209</v>
      </c>
      <c r="F51" s="27" t="s">
        <v>91</v>
      </c>
      <c r="G51" s="47" t="s">
        <v>90</v>
      </c>
      <c r="H51" s="26" t="s">
        <v>53</v>
      </c>
      <c r="I51" s="47" t="s">
        <v>92</v>
      </c>
      <c r="J51" s="31" t="s">
        <v>53</v>
      </c>
      <c r="K51" s="32" t="s">
        <v>129</v>
      </c>
      <c r="L51" s="33">
        <v>43574</v>
      </c>
      <c r="M51" s="33">
        <v>43575</v>
      </c>
      <c r="N51" s="34"/>
      <c r="O51" s="34"/>
      <c r="P51" s="35">
        <v>0</v>
      </c>
      <c r="Q51" s="27">
        <v>1</v>
      </c>
      <c r="R51" s="36">
        <v>180</v>
      </c>
      <c r="S51" s="27">
        <v>0</v>
      </c>
      <c r="T51" s="27">
        <v>0</v>
      </c>
      <c r="U51" s="37">
        <f t="shared" si="23"/>
        <v>1</v>
      </c>
      <c r="V51" s="38">
        <f t="shared" si="16"/>
        <v>180</v>
      </c>
      <c r="W51" s="38">
        <f t="shared" si="3"/>
        <v>180</v>
      </c>
      <c r="X51" s="48"/>
    </row>
    <row r="52" spans="1:24" ht="15.75" customHeight="1">
      <c r="A52" s="26">
        <v>110400</v>
      </c>
      <c r="B52" s="26">
        <v>110401</v>
      </c>
      <c r="C52" s="2" t="s">
        <v>202</v>
      </c>
      <c r="D52" s="3" t="s">
        <v>110</v>
      </c>
      <c r="E52" s="3" t="s">
        <v>96</v>
      </c>
      <c r="F52" s="27" t="s">
        <v>91</v>
      </c>
      <c r="G52" s="47" t="s">
        <v>90</v>
      </c>
      <c r="H52" s="26" t="s">
        <v>53</v>
      </c>
      <c r="I52" s="47" t="s">
        <v>92</v>
      </c>
      <c r="J52" s="31" t="s">
        <v>53</v>
      </c>
      <c r="K52" s="32" t="s">
        <v>129</v>
      </c>
      <c r="L52" s="33">
        <v>43574</v>
      </c>
      <c r="M52" s="33">
        <v>43575</v>
      </c>
      <c r="N52" s="34"/>
      <c r="O52" s="34"/>
      <c r="P52" s="35">
        <v>0</v>
      </c>
      <c r="Q52" s="27">
        <v>1</v>
      </c>
      <c r="R52" s="36">
        <v>180</v>
      </c>
      <c r="S52" s="27">
        <v>0</v>
      </c>
      <c r="T52" s="27">
        <v>0</v>
      </c>
      <c r="U52" s="37">
        <f t="shared" si="23"/>
        <v>1</v>
      </c>
      <c r="V52" s="38">
        <f t="shared" si="16"/>
        <v>180</v>
      </c>
      <c r="W52" s="38">
        <f t="shared" si="3"/>
        <v>180</v>
      </c>
      <c r="X52" s="48"/>
    </row>
    <row r="53" spans="1:24" ht="15.75" customHeight="1">
      <c r="A53" s="26">
        <v>110400</v>
      </c>
      <c r="B53" s="26">
        <v>110401</v>
      </c>
      <c r="C53" s="2" t="s">
        <v>203</v>
      </c>
      <c r="D53" s="3" t="s">
        <v>208</v>
      </c>
      <c r="E53" s="3" t="s">
        <v>99</v>
      </c>
      <c r="F53" s="27" t="s">
        <v>91</v>
      </c>
      <c r="G53" s="47" t="s">
        <v>90</v>
      </c>
      <c r="H53" s="26" t="s">
        <v>53</v>
      </c>
      <c r="I53" s="47" t="s">
        <v>92</v>
      </c>
      <c r="J53" s="31" t="s">
        <v>53</v>
      </c>
      <c r="K53" s="32" t="s">
        <v>129</v>
      </c>
      <c r="L53" s="33">
        <v>43575</v>
      </c>
      <c r="M53" s="33">
        <v>43576</v>
      </c>
      <c r="N53" s="34"/>
      <c r="O53" s="34"/>
      <c r="P53" s="35">
        <v>0</v>
      </c>
      <c r="Q53" s="27">
        <v>1</v>
      </c>
      <c r="R53" s="36">
        <v>180</v>
      </c>
      <c r="S53" s="27">
        <v>0</v>
      </c>
      <c r="T53" s="27">
        <v>0</v>
      </c>
      <c r="U53" s="37">
        <f t="shared" si="23"/>
        <v>1</v>
      </c>
      <c r="V53" s="38">
        <f t="shared" si="16"/>
        <v>180</v>
      </c>
      <c r="W53" s="38">
        <f t="shared" si="3"/>
        <v>180</v>
      </c>
      <c r="X53" s="48"/>
    </row>
    <row r="54" spans="1:24" ht="15.75" customHeight="1">
      <c r="A54" s="26">
        <v>110400</v>
      </c>
      <c r="B54" s="26">
        <v>110401</v>
      </c>
      <c r="C54" s="2" t="s">
        <v>204</v>
      </c>
      <c r="D54" s="3" t="s">
        <v>123</v>
      </c>
      <c r="E54" s="3" t="s">
        <v>98</v>
      </c>
      <c r="F54" s="27" t="s">
        <v>91</v>
      </c>
      <c r="G54" s="47" t="s">
        <v>90</v>
      </c>
      <c r="H54" s="26" t="s">
        <v>53</v>
      </c>
      <c r="I54" s="47" t="s">
        <v>92</v>
      </c>
      <c r="J54" s="31" t="s">
        <v>53</v>
      </c>
      <c r="K54" s="32" t="s">
        <v>129</v>
      </c>
      <c r="L54" s="33">
        <v>43575</v>
      </c>
      <c r="M54" s="33">
        <v>43576</v>
      </c>
      <c r="N54" s="34"/>
      <c r="O54" s="34"/>
      <c r="P54" s="35">
        <v>0</v>
      </c>
      <c r="Q54" s="27">
        <v>1</v>
      </c>
      <c r="R54" s="36">
        <v>180</v>
      </c>
      <c r="S54" s="27">
        <v>0</v>
      </c>
      <c r="T54" s="27">
        <v>0</v>
      </c>
      <c r="U54" s="37">
        <f t="shared" si="23"/>
        <v>1</v>
      </c>
      <c r="V54" s="38">
        <f t="shared" si="16"/>
        <v>180</v>
      </c>
      <c r="W54" s="38">
        <f t="shared" si="3"/>
        <v>180</v>
      </c>
      <c r="X54" s="48"/>
    </row>
    <row r="55" spans="1:24" ht="15.75" customHeight="1">
      <c r="A55" s="93">
        <v>110400</v>
      </c>
      <c r="B55" s="93">
        <v>110401</v>
      </c>
      <c r="C55" s="94" t="s">
        <v>210</v>
      </c>
      <c r="D55" s="95" t="s">
        <v>214</v>
      </c>
      <c r="E55" s="109" t="s">
        <v>138</v>
      </c>
      <c r="F55" s="97" t="s">
        <v>91</v>
      </c>
      <c r="G55" s="110" t="s">
        <v>90</v>
      </c>
      <c r="H55" s="93" t="s">
        <v>53</v>
      </c>
      <c r="I55" s="110" t="s">
        <v>92</v>
      </c>
      <c r="J55" s="101" t="s">
        <v>136</v>
      </c>
      <c r="K55" s="102" t="s">
        <v>137</v>
      </c>
      <c r="L55" s="103">
        <v>43586</v>
      </c>
      <c r="M55" s="103">
        <v>43586</v>
      </c>
      <c r="N55" s="104"/>
      <c r="O55" s="104"/>
      <c r="P55" s="105">
        <v>0</v>
      </c>
      <c r="Q55" s="97">
        <v>0</v>
      </c>
      <c r="R55" s="106">
        <v>0</v>
      </c>
      <c r="S55" s="97">
        <v>1</v>
      </c>
      <c r="T55" s="97">
        <v>32.31</v>
      </c>
      <c r="U55" s="107">
        <f t="shared" si="23"/>
        <v>1</v>
      </c>
      <c r="V55" s="108">
        <f t="shared" si="16"/>
        <v>32.31</v>
      </c>
      <c r="W55" s="108">
        <f t="shared" si="3"/>
        <v>32.31</v>
      </c>
      <c r="X55" s="48"/>
    </row>
    <row r="56" spans="1:24" ht="15.75" customHeight="1">
      <c r="A56" s="93">
        <v>110400</v>
      </c>
      <c r="B56" s="93">
        <v>110401</v>
      </c>
      <c r="C56" s="94" t="s">
        <v>211</v>
      </c>
      <c r="D56" s="95" t="s">
        <v>130</v>
      </c>
      <c r="E56" s="109" t="s">
        <v>99</v>
      </c>
      <c r="F56" s="97" t="s">
        <v>91</v>
      </c>
      <c r="G56" s="110" t="s">
        <v>90</v>
      </c>
      <c r="H56" s="93" t="s">
        <v>53</v>
      </c>
      <c r="I56" s="110" t="s">
        <v>92</v>
      </c>
      <c r="J56" s="101" t="s">
        <v>136</v>
      </c>
      <c r="K56" s="102" t="s">
        <v>137</v>
      </c>
      <c r="L56" s="103">
        <v>43586</v>
      </c>
      <c r="M56" s="103">
        <v>43586</v>
      </c>
      <c r="N56" s="104"/>
      <c r="O56" s="104"/>
      <c r="P56" s="105">
        <v>0</v>
      </c>
      <c r="Q56" s="97">
        <v>0</v>
      </c>
      <c r="R56" s="106">
        <v>0</v>
      </c>
      <c r="S56" s="97">
        <v>1</v>
      </c>
      <c r="T56" s="97">
        <v>32.31</v>
      </c>
      <c r="U56" s="107">
        <f t="shared" si="23"/>
        <v>1</v>
      </c>
      <c r="V56" s="108">
        <f t="shared" si="16"/>
        <v>32.31</v>
      </c>
      <c r="W56" s="108">
        <f t="shared" si="3"/>
        <v>32.31</v>
      </c>
      <c r="X56" s="48"/>
    </row>
    <row r="57" spans="1:24" ht="15.75" customHeight="1">
      <c r="A57" s="93">
        <v>110400</v>
      </c>
      <c r="B57" s="93">
        <v>110401</v>
      </c>
      <c r="C57" s="94" t="s">
        <v>212</v>
      </c>
      <c r="D57" s="95" t="s">
        <v>215</v>
      </c>
      <c r="E57" s="109" t="s">
        <v>99</v>
      </c>
      <c r="F57" s="97" t="s">
        <v>91</v>
      </c>
      <c r="G57" s="110" t="s">
        <v>90</v>
      </c>
      <c r="H57" s="93" t="s">
        <v>53</v>
      </c>
      <c r="I57" s="110" t="s">
        <v>92</v>
      </c>
      <c r="J57" s="101" t="s">
        <v>136</v>
      </c>
      <c r="K57" s="102" t="s">
        <v>137</v>
      </c>
      <c r="L57" s="103">
        <v>43586</v>
      </c>
      <c r="M57" s="103">
        <v>43586</v>
      </c>
      <c r="N57" s="104"/>
      <c r="O57" s="104"/>
      <c r="P57" s="105">
        <v>0</v>
      </c>
      <c r="Q57" s="97">
        <v>0</v>
      </c>
      <c r="R57" s="106">
        <v>0</v>
      </c>
      <c r="S57" s="97">
        <v>1</v>
      </c>
      <c r="T57" s="97">
        <v>32.31</v>
      </c>
      <c r="U57" s="107">
        <f t="shared" si="23"/>
        <v>1</v>
      </c>
      <c r="V57" s="108">
        <f t="shared" si="16"/>
        <v>32.31</v>
      </c>
      <c r="W57" s="108">
        <f t="shared" si="3"/>
        <v>32.31</v>
      </c>
      <c r="X57" s="48"/>
    </row>
    <row r="58" spans="1:24" ht="15.75" customHeight="1">
      <c r="A58" s="93">
        <v>110400</v>
      </c>
      <c r="B58" s="93">
        <v>110401</v>
      </c>
      <c r="C58" s="94" t="s">
        <v>213</v>
      </c>
      <c r="D58" s="95" t="s">
        <v>131</v>
      </c>
      <c r="E58" s="109" t="s">
        <v>96</v>
      </c>
      <c r="F58" s="97" t="s">
        <v>91</v>
      </c>
      <c r="G58" s="110" t="s">
        <v>90</v>
      </c>
      <c r="H58" s="93" t="s">
        <v>53</v>
      </c>
      <c r="I58" s="110" t="s">
        <v>92</v>
      </c>
      <c r="J58" s="101" t="s">
        <v>136</v>
      </c>
      <c r="K58" s="102" t="s">
        <v>137</v>
      </c>
      <c r="L58" s="103">
        <v>43586</v>
      </c>
      <c r="M58" s="103">
        <v>43586</v>
      </c>
      <c r="N58" s="104"/>
      <c r="O58" s="104"/>
      <c r="P58" s="105">
        <v>0</v>
      </c>
      <c r="Q58" s="97">
        <v>0</v>
      </c>
      <c r="R58" s="106">
        <v>0</v>
      </c>
      <c r="S58" s="97">
        <v>1</v>
      </c>
      <c r="T58" s="97">
        <v>32.31</v>
      </c>
      <c r="U58" s="107">
        <f t="shared" si="23"/>
        <v>1</v>
      </c>
      <c r="V58" s="108">
        <f t="shared" si="16"/>
        <v>32.31</v>
      </c>
      <c r="W58" s="108">
        <f t="shared" si="3"/>
        <v>32.31</v>
      </c>
      <c r="X58" s="48"/>
    </row>
    <row r="59" spans="1:24" ht="15.75" customHeight="1">
      <c r="A59" s="26">
        <v>110400</v>
      </c>
      <c r="B59" s="26">
        <v>110401</v>
      </c>
      <c r="C59" s="77" t="s">
        <v>220</v>
      </c>
      <c r="D59" s="11" t="s">
        <v>217</v>
      </c>
      <c r="E59" s="7" t="s">
        <v>95</v>
      </c>
      <c r="F59" s="27" t="s">
        <v>91</v>
      </c>
      <c r="G59" s="47" t="s">
        <v>90</v>
      </c>
      <c r="H59" s="26" t="s">
        <v>53</v>
      </c>
      <c r="I59" s="47" t="s">
        <v>92</v>
      </c>
      <c r="J59" s="31" t="s">
        <v>53</v>
      </c>
      <c r="K59" s="32" t="s">
        <v>219</v>
      </c>
      <c r="L59" s="33">
        <v>43587</v>
      </c>
      <c r="M59" s="33">
        <v>43587</v>
      </c>
      <c r="N59" s="34"/>
      <c r="O59" s="34"/>
      <c r="P59" s="35">
        <v>0</v>
      </c>
      <c r="Q59" s="27">
        <v>0</v>
      </c>
      <c r="R59" s="36">
        <v>0</v>
      </c>
      <c r="S59" s="27">
        <v>1</v>
      </c>
      <c r="T59" s="27">
        <v>17.52</v>
      </c>
      <c r="U59" s="37">
        <f t="shared" si="23"/>
        <v>1</v>
      </c>
      <c r="V59" s="38">
        <f t="shared" si="16"/>
        <v>17.52</v>
      </c>
      <c r="W59" s="38">
        <f t="shared" ref="W59:W83" si="24">SUM(Q59*R59)+(S59*T59)</f>
        <v>17.52</v>
      </c>
      <c r="X59" s="48"/>
    </row>
    <row r="60" spans="1:24" ht="15.75" customHeight="1">
      <c r="A60" s="26">
        <v>110400</v>
      </c>
      <c r="B60" s="26">
        <v>110401</v>
      </c>
      <c r="C60" s="78" t="s">
        <v>216</v>
      </c>
      <c r="D60" s="4" t="s">
        <v>218</v>
      </c>
      <c r="E60" s="7" t="s">
        <v>97</v>
      </c>
      <c r="F60" s="27" t="s">
        <v>91</v>
      </c>
      <c r="G60" s="47" t="s">
        <v>90</v>
      </c>
      <c r="H60" s="26" t="s">
        <v>53</v>
      </c>
      <c r="I60" s="47" t="s">
        <v>92</v>
      </c>
      <c r="J60" s="31" t="s">
        <v>53</v>
      </c>
      <c r="K60" s="32" t="s">
        <v>219</v>
      </c>
      <c r="L60" s="33">
        <v>43587</v>
      </c>
      <c r="M60" s="33">
        <v>43587</v>
      </c>
      <c r="N60" s="34"/>
      <c r="O60" s="34"/>
      <c r="P60" s="35">
        <v>0</v>
      </c>
      <c r="Q60" s="27">
        <v>0</v>
      </c>
      <c r="R60" s="36">
        <v>0</v>
      </c>
      <c r="S60" s="27">
        <v>1</v>
      </c>
      <c r="T60" s="27">
        <v>17.52</v>
      </c>
      <c r="U60" s="37">
        <f t="shared" si="23"/>
        <v>1</v>
      </c>
      <c r="V60" s="38">
        <f t="shared" si="16"/>
        <v>17.52</v>
      </c>
      <c r="W60" s="38">
        <f t="shared" si="24"/>
        <v>17.52</v>
      </c>
      <c r="X60" s="48"/>
    </row>
    <row r="61" spans="1:24" ht="15.75" customHeight="1">
      <c r="A61" s="26">
        <v>110400</v>
      </c>
      <c r="B61" s="26">
        <v>110401</v>
      </c>
      <c r="C61" s="78" t="s">
        <v>221</v>
      </c>
      <c r="D61" s="11" t="s">
        <v>123</v>
      </c>
      <c r="E61" s="7" t="s">
        <v>98</v>
      </c>
      <c r="F61" s="49" t="s">
        <v>91</v>
      </c>
      <c r="G61" s="47" t="s">
        <v>90</v>
      </c>
      <c r="H61" s="26" t="s">
        <v>53</v>
      </c>
      <c r="I61" s="47" t="s">
        <v>92</v>
      </c>
      <c r="J61" s="31" t="s">
        <v>53</v>
      </c>
      <c r="K61" s="32" t="s">
        <v>219</v>
      </c>
      <c r="L61" s="33">
        <v>43587</v>
      </c>
      <c r="M61" s="33">
        <v>43587</v>
      </c>
      <c r="N61" s="34"/>
      <c r="O61" s="34"/>
      <c r="P61" s="35">
        <v>0</v>
      </c>
      <c r="Q61" s="27">
        <v>0</v>
      </c>
      <c r="R61" s="36">
        <v>0</v>
      </c>
      <c r="S61" s="27">
        <v>1</v>
      </c>
      <c r="T61" s="27">
        <v>17.52</v>
      </c>
      <c r="U61" s="37">
        <f t="shared" si="23"/>
        <v>1</v>
      </c>
      <c r="V61" s="38">
        <f t="shared" si="16"/>
        <v>17.52</v>
      </c>
      <c r="W61" s="38">
        <f t="shared" si="24"/>
        <v>17.52</v>
      </c>
      <c r="X61" s="48"/>
    </row>
    <row r="62" spans="1:24" ht="15.75" customHeight="1">
      <c r="A62" s="26">
        <v>110400</v>
      </c>
      <c r="B62" s="26">
        <v>110401</v>
      </c>
      <c r="C62" s="76" t="s">
        <v>222</v>
      </c>
      <c r="D62" s="11" t="s">
        <v>217</v>
      </c>
      <c r="E62" s="7" t="s">
        <v>95</v>
      </c>
      <c r="F62" s="49" t="s">
        <v>91</v>
      </c>
      <c r="G62" s="47" t="s">
        <v>90</v>
      </c>
      <c r="H62" s="26" t="s">
        <v>53</v>
      </c>
      <c r="I62" s="47" t="s">
        <v>92</v>
      </c>
      <c r="J62" s="31" t="s">
        <v>53</v>
      </c>
      <c r="K62" s="50" t="s">
        <v>129</v>
      </c>
      <c r="L62" s="33">
        <v>43588</v>
      </c>
      <c r="M62" s="33">
        <v>43588</v>
      </c>
      <c r="N62" s="34"/>
      <c r="O62" s="34"/>
      <c r="P62" s="35">
        <v>0</v>
      </c>
      <c r="Q62" s="27">
        <v>0</v>
      </c>
      <c r="R62" s="36">
        <v>0</v>
      </c>
      <c r="S62" s="27">
        <v>1</v>
      </c>
      <c r="T62" s="27">
        <v>17.52</v>
      </c>
      <c r="U62" s="37">
        <f t="shared" si="23"/>
        <v>1</v>
      </c>
      <c r="V62" s="38">
        <f t="shared" si="16"/>
        <v>17.52</v>
      </c>
      <c r="W62" s="38">
        <f t="shared" si="24"/>
        <v>17.52</v>
      </c>
      <c r="X62" s="48"/>
    </row>
    <row r="63" spans="1:24" ht="15.75" customHeight="1">
      <c r="A63" s="26">
        <v>110400</v>
      </c>
      <c r="B63" s="26">
        <v>110401</v>
      </c>
      <c r="C63" s="43" t="s">
        <v>223</v>
      </c>
      <c r="D63" s="11" t="s">
        <v>230</v>
      </c>
      <c r="E63" s="7" t="s">
        <v>236</v>
      </c>
      <c r="F63" s="49" t="s">
        <v>91</v>
      </c>
      <c r="G63" s="47" t="s">
        <v>90</v>
      </c>
      <c r="H63" s="26" t="s">
        <v>53</v>
      </c>
      <c r="I63" s="47" t="s">
        <v>92</v>
      </c>
      <c r="J63" s="31" t="s">
        <v>53</v>
      </c>
      <c r="K63" s="50" t="s">
        <v>129</v>
      </c>
      <c r="L63" s="33">
        <v>43588</v>
      </c>
      <c r="M63" s="33">
        <v>43588</v>
      </c>
      <c r="N63" s="34"/>
      <c r="O63" s="34"/>
      <c r="P63" s="35">
        <v>0</v>
      </c>
      <c r="Q63" s="27">
        <v>0</v>
      </c>
      <c r="R63" s="36">
        <v>0</v>
      </c>
      <c r="S63" s="27">
        <v>1</v>
      </c>
      <c r="T63" s="27">
        <v>17.52</v>
      </c>
      <c r="U63" s="37">
        <f t="shared" si="23"/>
        <v>1</v>
      </c>
      <c r="V63" s="38">
        <f t="shared" si="16"/>
        <v>17.52</v>
      </c>
      <c r="W63" s="38">
        <f t="shared" si="24"/>
        <v>17.52</v>
      </c>
      <c r="X63" s="48"/>
    </row>
    <row r="64" spans="1:24" ht="15.75" customHeight="1">
      <c r="A64" s="26">
        <v>110400</v>
      </c>
      <c r="B64" s="26">
        <v>110401</v>
      </c>
      <c r="C64" s="6" t="s">
        <v>216</v>
      </c>
      <c r="D64" s="4" t="s">
        <v>218</v>
      </c>
      <c r="E64" s="7" t="s">
        <v>97</v>
      </c>
      <c r="F64" s="49" t="s">
        <v>91</v>
      </c>
      <c r="G64" s="47" t="s">
        <v>90</v>
      </c>
      <c r="H64" s="26" t="s">
        <v>53</v>
      </c>
      <c r="I64" s="47" t="s">
        <v>92</v>
      </c>
      <c r="J64" s="31" t="s">
        <v>53</v>
      </c>
      <c r="K64" s="50" t="s">
        <v>129</v>
      </c>
      <c r="L64" s="33">
        <v>43588</v>
      </c>
      <c r="M64" s="33">
        <v>43588</v>
      </c>
      <c r="N64" s="34"/>
      <c r="O64" s="34"/>
      <c r="P64" s="35">
        <v>0</v>
      </c>
      <c r="Q64" s="27">
        <v>0</v>
      </c>
      <c r="R64" s="36">
        <v>0</v>
      </c>
      <c r="S64" s="27">
        <v>1</v>
      </c>
      <c r="T64" s="27">
        <v>17.52</v>
      </c>
      <c r="U64" s="37">
        <f t="shared" si="23"/>
        <v>1</v>
      </c>
      <c r="V64" s="38">
        <f t="shared" si="16"/>
        <v>17.52</v>
      </c>
      <c r="W64" s="38">
        <f t="shared" si="24"/>
        <v>17.52</v>
      </c>
      <c r="X64" s="48"/>
    </row>
    <row r="65" spans="1:24" ht="15.75" customHeight="1">
      <c r="A65" s="26">
        <v>110400</v>
      </c>
      <c r="B65" s="26">
        <v>110401</v>
      </c>
      <c r="C65" s="43" t="s">
        <v>224</v>
      </c>
      <c r="D65" s="11" t="s">
        <v>231</v>
      </c>
      <c r="E65" s="7" t="s">
        <v>103</v>
      </c>
      <c r="F65" s="49" t="s">
        <v>91</v>
      </c>
      <c r="G65" s="47" t="s">
        <v>90</v>
      </c>
      <c r="H65" s="26" t="s">
        <v>53</v>
      </c>
      <c r="I65" s="47" t="s">
        <v>92</v>
      </c>
      <c r="J65" s="31" t="s">
        <v>53</v>
      </c>
      <c r="K65" s="50" t="s">
        <v>129</v>
      </c>
      <c r="L65" s="33">
        <v>43588</v>
      </c>
      <c r="M65" s="33">
        <v>43588</v>
      </c>
      <c r="N65" s="34"/>
      <c r="O65" s="34"/>
      <c r="P65" s="35">
        <v>0</v>
      </c>
      <c r="Q65" s="27">
        <v>0</v>
      </c>
      <c r="R65" s="36">
        <v>0</v>
      </c>
      <c r="S65" s="27">
        <v>1</v>
      </c>
      <c r="T65" s="27">
        <v>17.52</v>
      </c>
      <c r="U65" s="37">
        <f t="shared" si="23"/>
        <v>1</v>
      </c>
      <c r="V65" s="38">
        <f t="shared" si="16"/>
        <v>17.52</v>
      </c>
      <c r="W65" s="38">
        <f t="shared" si="24"/>
        <v>17.52</v>
      </c>
      <c r="X65" s="48"/>
    </row>
    <row r="66" spans="1:24" ht="15.75" customHeight="1">
      <c r="A66" s="26">
        <v>110400</v>
      </c>
      <c r="B66" s="26">
        <v>110401</v>
      </c>
      <c r="C66" s="43" t="s">
        <v>225</v>
      </c>
      <c r="D66" s="11" t="s">
        <v>123</v>
      </c>
      <c r="E66" s="7" t="s">
        <v>98</v>
      </c>
      <c r="F66" s="49" t="s">
        <v>91</v>
      </c>
      <c r="G66" s="47" t="s">
        <v>90</v>
      </c>
      <c r="H66" s="26" t="s">
        <v>53</v>
      </c>
      <c r="I66" s="47" t="s">
        <v>92</v>
      </c>
      <c r="J66" s="27" t="s">
        <v>53</v>
      </c>
      <c r="K66" s="50" t="s">
        <v>129</v>
      </c>
      <c r="L66" s="33">
        <v>43588</v>
      </c>
      <c r="M66" s="33">
        <v>43588</v>
      </c>
      <c r="N66" s="34"/>
      <c r="O66" s="34"/>
      <c r="P66" s="35">
        <v>0</v>
      </c>
      <c r="Q66" s="27">
        <v>0</v>
      </c>
      <c r="R66" s="36">
        <v>0</v>
      </c>
      <c r="S66" s="27">
        <v>1</v>
      </c>
      <c r="T66" s="27">
        <v>17.52</v>
      </c>
      <c r="U66" s="37">
        <f t="shared" si="23"/>
        <v>1</v>
      </c>
      <c r="V66" s="38">
        <f t="shared" si="16"/>
        <v>17.52</v>
      </c>
      <c r="W66" s="38">
        <f t="shared" si="24"/>
        <v>17.52</v>
      </c>
      <c r="X66" s="48"/>
    </row>
    <row r="67" spans="1:24" ht="15.75" customHeight="1">
      <c r="A67" s="26">
        <v>110400</v>
      </c>
      <c r="B67" s="26">
        <v>110401</v>
      </c>
      <c r="C67" s="43" t="s">
        <v>226</v>
      </c>
      <c r="D67" s="11" t="s">
        <v>232</v>
      </c>
      <c r="E67" s="7" t="s">
        <v>99</v>
      </c>
      <c r="F67" s="49" t="s">
        <v>91</v>
      </c>
      <c r="G67" s="47" t="s">
        <v>90</v>
      </c>
      <c r="H67" s="26" t="s">
        <v>53</v>
      </c>
      <c r="I67" s="47" t="s">
        <v>92</v>
      </c>
      <c r="J67" s="27" t="s">
        <v>53</v>
      </c>
      <c r="K67" s="50" t="s">
        <v>129</v>
      </c>
      <c r="L67" s="33">
        <v>43588</v>
      </c>
      <c r="M67" s="33">
        <v>43588</v>
      </c>
      <c r="N67" s="34"/>
      <c r="O67" s="34"/>
      <c r="P67" s="35">
        <v>0</v>
      </c>
      <c r="Q67" s="27">
        <v>0</v>
      </c>
      <c r="R67" s="36">
        <v>0</v>
      </c>
      <c r="S67" s="27">
        <v>1</v>
      </c>
      <c r="T67" s="27">
        <v>17.52</v>
      </c>
      <c r="U67" s="37">
        <f t="shared" si="23"/>
        <v>1</v>
      </c>
      <c r="V67" s="38">
        <f t="shared" si="16"/>
        <v>17.52</v>
      </c>
      <c r="W67" s="38">
        <f t="shared" si="24"/>
        <v>17.52</v>
      </c>
      <c r="X67" s="48"/>
    </row>
    <row r="68" spans="1:24" ht="15.75" customHeight="1">
      <c r="A68" s="26">
        <v>110400</v>
      </c>
      <c r="B68" s="26">
        <v>110401</v>
      </c>
      <c r="C68" s="6" t="s">
        <v>227</v>
      </c>
      <c r="D68" s="11" t="s">
        <v>233</v>
      </c>
      <c r="E68" s="7" t="s">
        <v>99</v>
      </c>
      <c r="F68" s="49" t="s">
        <v>91</v>
      </c>
      <c r="G68" s="47" t="s">
        <v>90</v>
      </c>
      <c r="H68" s="26" t="s">
        <v>53</v>
      </c>
      <c r="I68" s="47" t="s">
        <v>92</v>
      </c>
      <c r="J68" s="27" t="s">
        <v>53</v>
      </c>
      <c r="K68" s="50" t="s">
        <v>129</v>
      </c>
      <c r="L68" s="33">
        <v>43588</v>
      </c>
      <c r="M68" s="33">
        <v>43588</v>
      </c>
      <c r="N68" s="34"/>
      <c r="O68" s="34"/>
      <c r="P68" s="35">
        <v>0</v>
      </c>
      <c r="Q68" s="27">
        <v>0</v>
      </c>
      <c r="R68" s="36">
        <v>0</v>
      </c>
      <c r="S68" s="27">
        <v>1</v>
      </c>
      <c r="T68" s="27">
        <v>17.52</v>
      </c>
      <c r="U68" s="37">
        <f t="shared" si="23"/>
        <v>1</v>
      </c>
      <c r="V68" s="38">
        <f t="shared" si="16"/>
        <v>17.52</v>
      </c>
      <c r="W68" s="38">
        <f t="shared" si="24"/>
        <v>17.52</v>
      </c>
      <c r="X68" s="48"/>
    </row>
    <row r="69" spans="1:24" ht="15.75" customHeight="1">
      <c r="A69" s="26">
        <v>110400</v>
      </c>
      <c r="B69" s="26">
        <v>110401</v>
      </c>
      <c r="C69" s="6" t="s">
        <v>228</v>
      </c>
      <c r="D69" s="11" t="s">
        <v>234</v>
      </c>
      <c r="E69" s="7" t="s">
        <v>98</v>
      </c>
      <c r="F69" s="49" t="s">
        <v>91</v>
      </c>
      <c r="G69" s="47" t="s">
        <v>90</v>
      </c>
      <c r="H69" s="26" t="s">
        <v>53</v>
      </c>
      <c r="I69" s="47" t="s">
        <v>92</v>
      </c>
      <c r="J69" s="27" t="s">
        <v>53</v>
      </c>
      <c r="K69" s="50" t="s">
        <v>129</v>
      </c>
      <c r="L69" s="33">
        <v>43588</v>
      </c>
      <c r="M69" s="33">
        <v>43588</v>
      </c>
      <c r="N69" s="34"/>
      <c r="O69" s="34"/>
      <c r="P69" s="35">
        <v>0</v>
      </c>
      <c r="Q69" s="27">
        <v>0</v>
      </c>
      <c r="R69" s="36">
        <v>0</v>
      </c>
      <c r="S69" s="27">
        <v>1</v>
      </c>
      <c r="T69" s="27">
        <v>17.52</v>
      </c>
      <c r="U69" s="37">
        <f t="shared" si="23"/>
        <v>1</v>
      </c>
      <c r="V69" s="38">
        <f t="shared" si="16"/>
        <v>17.52</v>
      </c>
      <c r="W69" s="38">
        <f t="shared" si="24"/>
        <v>17.52</v>
      </c>
      <c r="X69" s="48"/>
    </row>
    <row r="70" spans="1:24" s="88" customFormat="1" ht="15.75" customHeight="1">
      <c r="A70" s="27">
        <v>110400</v>
      </c>
      <c r="B70" s="27">
        <v>110401</v>
      </c>
      <c r="C70" s="81" t="s">
        <v>229</v>
      </c>
      <c r="D70" s="82" t="s">
        <v>235</v>
      </c>
      <c r="E70" s="83" t="s">
        <v>100</v>
      </c>
      <c r="F70" s="27" t="s">
        <v>91</v>
      </c>
      <c r="G70" s="27" t="s">
        <v>90</v>
      </c>
      <c r="H70" s="27" t="s">
        <v>53</v>
      </c>
      <c r="I70" s="27" t="s">
        <v>92</v>
      </c>
      <c r="J70" s="27" t="s">
        <v>53</v>
      </c>
      <c r="K70" s="50" t="s">
        <v>129</v>
      </c>
      <c r="L70" s="33">
        <v>43588</v>
      </c>
      <c r="M70" s="33">
        <v>43588</v>
      </c>
      <c r="N70" s="84"/>
      <c r="O70" s="84"/>
      <c r="P70" s="84">
        <v>0</v>
      </c>
      <c r="Q70" s="27">
        <v>0</v>
      </c>
      <c r="R70" s="36">
        <v>0</v>
      </c>
      <c r="S70" s="27">
        <v>1</v>
      </c>
      <c r="T70" s="27">
        <v>17.52</v>
      </c>
      <c r="U70" s="85">
        <f t="shared" si="23"/>
        <v>1</v>
      </c>
      <c r="V70" s="86">
        <f t="shared" si="16"/>
        <v>17.52</v>
      </c>
      <c r="W70" s="86">
        <f t="shared" si="24"/>
        <v>17.52</v>
      </c>
      <c r="X70" s="87"/>
    </row>
    <row r="71" spans="1:24" s="88" customFormat="1" ht="15.75" customHeight="1">
      <c r="A71" s="97">
        <v>110400</v>
      </c>
      <c r="B71" s="97">
        <v>110401</v>
      </c>
      <c r="C71" s="111" t="s">
        <v>237</v>
      </c>
      <c r="D71" s="112" t="s">
        <v>238</v>
      </c>
      <c r="E71" s="113" t="s">
        <v>106</v>
      </c>
      <c r="F71" s="97" t="s">
        <v>91</v>
      </c>
      <c r="G71" s="97" t="s">
        <v>90</v>
      </c>
      <c r="H71" s="97" t="s">
        <v>53</v>
      </c>
      <c r="I71" s="97" t="s">
        <v>92</v>
      </c>
      <c r="J71" s="97" t="s">
        <v>239</v>
      </c>
      <c r="K71" s="114" t="s">
        <v>240</v>
      </c>
      <c r="L71" s="103">
        <v>43586</v>
      </c>
      <c r="M71" s="103">
        <v>43587</v>
      </c>
      <c r="N71" s="115"/>
      <c r="O71" s="115"/>
      <c r="P71" s="115">
        <v>0</v>
      </c>
      <c r="Q71" s="97">
        <v>1</v>
      </c>
      <c r="R71" s="106">
        <v>1065.07</v>
      </c>
      <c r="S71" s="97">
        <v>0</v>
      </c>
      <c r="T71" s="97">
        <v>0</v>
      </c>
      <c r="U71" s="116">
        <f t="shared" si="23"/>
        <v>1</v>
      </c>
      <c r="V71" s="117">
        <f t="shared" si="16"/>
        <v>1065.07</v>
      </c>
      <c r="W71" s="117">
        <f t="shared" si="24"/>
        <v>1065.07</v>
      </c>
      <c r="X71" s="87"/>
    </row>
    <row r="72" spans="1:24" s="88" customFormat="1" ht="15.75" customHeight="1">
      <c r="A72" s="97">
        <v>110400</v>
      </c>
      <c r="B72" s="97">
        <v>110401</v>
      </c>
      <c r="C72" s="111" t="s">
        <v>237</v>
      </c>
      <c r="D72" s="112" t="s">
        <v>238</v>
      </c>
      <c r="E72" s="113" t="s">
        <v>106</v>
      </c>
      <c r="F72" s="97" t="s">
        <v>91</v>
      </c>
      <c r="G72" s="97" t="s">
        <v>90</v>
      </c>
      <c r="H72" s="97" t="s">
        <v>53</v>
      </c>
      <c r="I72" s="97" t="s">
        <v>92</v>
      </c>
      <c r="J72" s="97" t="s">
        <v>239</v>
      </c>
      <c r="K72" s="114" t="s">
        <v>240</v>
      </c>
      <c r="L72" s="103">
        <v>43587</v>
      </c>
      <c r="M72" s="103">
        <v>43588</v>
      </c>
      <c r="N72" s="115"/>
      <c r="O72" s="115"/>
      <c r="P72" s="115">
        <v>0</v>
      </c>
      <c r="Q72" s="97">
        <v>1</v>
      </c>
      <c r="R72" s="106">
        <v>1070.3900000000001</v>
      </c>
      <c r="S72" s="97">
        <v>0</v>
      </c>
      <c r="T72" s="97">
        <v>0</v>
      </c>
      <c r="U72" s="116">
        <f t="shared" si="23"/>
        <v>1</v>
      </c>
      <c r="V72" s="117">
        <f t="shared" si="16"/>
        <v>1070.3900000000001</v>
      </c>
      <c r="W72" s="117">
        <f t="shared" si="24"/>
        <v>1070.3900000000001</v>
      </c>
      <c r="X72" s="87"/>
    </row>
    <row r="73" spans="1:24" s="88" customFormat="1" ht="15.75" customHeight="1">
      <c r="A73" s="97">
        <v>110400</v>
      </c>
      <c r="B73" s="97">
        <v>110401</v>
      </c>
      <c r="C73" s="111" t="s">
        <v>237</v>
      </c>
      <c r="D73" s="112" t="s">
        <v>238</v>
      </c>
      <c r="E73" s="113" t="s">
        <v>106</v>
      </c>
      <c r="F73" s="97" t="s">
        <v>91</v>
      </c>
      <c r="G73" s="97" t="s">
        <v>90</v>
      </c>
      <c r="H73" s="97" t="s">
        <v>53</v>
      </c>
      <c r="I73" s="97" t="s">
        <v>92</v>
      </c>
      <c r="J73" s="97" t="s">
        <v>239</v>
      </c>
      <c r="K73" s="114" t="s">
        <v>240</v>
      </c>
      <c r="L73" s="103">
        <v>43588</v>
      </c>
      <c r="M73" s="103">
        <v>43589</v>
      </c>
      <c r="N73" s="115"/>
      <c r="O73" s="115"/>
      <c r="P73" s="115">
        <v>0</v>
      </c>
      <c r="Q73" s="97">
        <v>1</v>
      </c>
      <c r="R73" s="106">
        <v>1063.31</v>
      </c>
      <c r="S73" s="97">
        <v>0</v>
      </c>
      <c r="T73" s="97">
        <v>0</v>
      </c>
      <c r="U73" s="116">
        <f t="shared" si="23"/>
        <v>1</v>
      </c>
      <c r="V73" s="117">
        <f t="shared" si="16"/>
        <v>1063.31</v>
      </c>
      <c r="W73" s="117">
        <f t="shared" si="24"/>
        <v>1063.31</v>
      </c>
      <c r="X73" s="87"/>
    </row>
    <row r="74" spans="1:24" s="88" customFormat="1" ht="15.75" customHeight="1">
      <c r="A74" s="97">
        <v>110400</v>
      </c>
      <c r="B74" s="97">
        <v>110401</v>
      </c>
      <c r="C74" s="111" t="s">
        <v>237</v>
      </c>
      <c r="D74" s="112" t="s">
        <v>238</v>
      </c>
      <c r="E74" s="113" t="s">
        <v>106</v>
      </c>
      <c r="F74" s="97" t="s">
        <v>91</v>
      </c>
      <c r="G74" s="97" t="s">
        <v>90</v>
      </c>
      <c r="H74" s="97" t="s">
        <v>53</v>
      </c>
      <c r="I74" s="97" t="s">
        <v>92</v>
      </c>
      <c r="J74" s="97" t="s">
        <v>239</v>
      </c>
      <c r="K74" s="114" t="s">
        <v>240</v>
      </c>
      <c r="L74" s="103">
        <v>43589</v>
      </c>
      <c r="M74" s="103">
        <v>43590</v>
      </c>
      <c r="N74" s="115"/>
      <c r="O74" s="115"/>
      <c r="P74" s="115">
        <v>0</v>
      </c>
      <c r="Q74" s="97">
        <v>1</v>
      </c>
      <c r="R74" s="106">
        <v>1063.31</v>
      </c>
      <c r="S74" s="97">
        <v>0</v>
      </c>
      <c r="T74" s="97">
        <v>0</v>
      </c>
      <c r="U74" s="116">
        <f t="shared" si="23"/>
        <v>1</v>
      </c>
      <c r="V74" s="117">
        <f t="shared" si="16"/>
        <v>1063.31</v>
      </c>
      <c r="W74" s="117">
        <f t="shared" si="24"/>
        <v>1063.31</v>
      </c>
      <c r="X74" s="87"/>
    </row>
    <row r="75" spans="1:24" s="88" customFormat="1" ht="15.75" customHeight="1">
      <c r="A75" s="97">
        <v>110400</v>
      </c>
      <c r="B75" s="97">
        <v>110401</v>
      </c>
      <c r="C75" s="111" t="s">
        <v>237</v>
      </c>
      <c r="D75" s="112" t="s">
        <v>238</v>
      </c>
      <c r="E75" s="113" t="s">
        <v>106</v>
      </c>
      <c r="F75" s="97" t="s">
        <v>91</v>
      </c>
      <c r="G75" s="97" t="s">
        <v>90</v>
      </c>
      <c r="H75" s="97" t="s">
        <v>53</v>
      </c>
      <c r="I75" s="97" t="s">
        <v>92</v>
      </c>
      <c r="J75" s="97" t="s">
        <v>127</v>
      </c>
      <c r="K75" s="114" t="s">
        <v>93</v>
      </c>
      <c r="L75" s="103">
        <v>43585</v>
      </c>
      <c r="M75" s="103">
        <v>43586</v>
      </c>
      <c r="N75" s="115"/>
      <c r="O75" s="115"/>
      <c r="P75" s="115">
        <v>0</v>
      </c>
      <c r="Q75" s="97">
        <v>1</v>
      </c>
      <c r="R75" s="106">
        <v>166.04</v>
      </c>
      <c r="S75" s="97">
        <v>0</v>
      </c>
      <c r="T75" s="97">
        <v>0</v>
      </c>
      <c r="U75" s="116">
        <f t="shared" si="23"/>
        <v>1</v>
      </c>
      <c r="V75" s="117">
        <f t="shared" si="16"/>
        <v>166.04</v>
      </c>
      <c r="W75" s="117">
        <f t="shared" si="24"/>
        <v>166.04</v>
      </c>
      <c r="X75" s="87"/>
    </row>
    <row r="76" spans="1:24" s="88" customFormat="1" ht="15.75" customHeight="1">
      <c r="A76" s="97">
        <v>110400</v>
      </c>
      <c r="B76" s="97">
        <v>110401</v>
      </c>
      <c r="C76" s="111" t="s">
        <v>237</v>
      </c>
      <c r="D76" s="112" t="s">
        <v>238</v>
      </c>
      <c r="E76" s="113" t="s">
        <v>106</v>
      </c>
      <c r="F76" s="97" t="s">
        <v>91</v>
      </c>
      <c r="G76" s="97" t="s">
        <v>90</v>
      </c>
      <c r="H76" s="97" t="s">
        <v>53</v>
      </c>
      <c r="I76" s="97" t="s">
        <v>92</v>
      </c>
      <c r="J76" s="97" t="s">
        <v>127</v>
      </c>
      <c r="K76" s="114" t="s">
        <v>93</v>
      </c>
      <c r="L76" s="103">
        <v>43590</v>
      </c>
      <c r="M76" s="103">
        <v>43590</v>
      </c>
      <c r="N76" s="115"/>
      <c r="O76" s="115"/>
      <c r="P76" s="115">
        <v>0</v>
      </c>
      <c r="Q76" s="97">
        <v>0</v>
      </c>
      <c r="R76" s="106">
        <v>0</v>
      </c>
      <c r="S76" s="97">
        <v>1</v>
      </c>
      <c r="T76" s="97">
        <v>49.82</v>
      </c>
      <c r="U76" s="116">
        <f t="shared" si="23"/>
        <v>1</v>
      </c>
      <c r="V76" s="117">
        <f t="shared" si="16"/>
        <v>49.82</v>
      </c>
      <c r="W76" s="117">
        <f t="shared" si="24"/>
        <v>49.82</v>
      </c>
      <c r="X76" s="87"/>
    </row>
    <row r="77" spans="1:24" s="88" customFormat="1" ht="15.75" customHeight="1">
      <c r="A77" s="27">
        <v>110400</v>
      </c>
      <c r="B77" s="27">
        <v>110401</v>
      </c>
      <c r="C77" s="89" t="s">
        <v>241</v>
      </c>
      <c r="D77" s="82" t="s">
        <v>243</v>
      </c>
      <c r="E77" s="83" t="s">
        <v>97</v>
      </c>
      <c r="F77" s="27" t="s">
        <v>91</v>
      </c>
      <c r="G77" s="27" t="s">
        <v>90</v>
      </c>
      <c r="H77" s="27" t="s">
        <v>53</v>
      </c>
      <c r="I77" s="27" t="s">
        <v>92</v>
      </c>
      <c r="J77" s="27" t="s">
        <v>53</v>
      </c>
      <c r="K77" s="50" t="s">
        <v>129</v>
      </c>
      <c r="L77" s="33">
        <v>43584</v>
      </c>
      <c r="M77" s="33">
        <v>43585</v>
      </c>
      <c r="N77" s="84"/>
      <c r="O77" s="84"/>
      <c r="P77" s="84">
        <v>0</v>
      </c>
      <c r="Q77" s="27">
        <v>1</v>
      </c>
      <c r="R77" s="36">
        <v>54.01</v>
      </c>
      <c r="S77" s="27">
        <v>0</v>
      </c>
      <c r="T77" s="27">
        <v>0</v>
      </c>
      <c r="U77" s="85">
        <v>0</v>
      </c>
      <c r="V77" s="86">
        <f t="shared" si="16"/>
        <v>54.01</v>
      </c>
      <c r="W77" s="86">
        <f t="shared" si="24"/>
        <v>54.01</v>
      </c>
      <c r="X77" s="87"/>
    </row>
    <row r="78" spans="1:24" s="88" customFormat="1" ht="15.75" customHeight="1">
      <c r="A78" s="27">
        <v>110400</v>
      </c>
      <c r="B78" s="27">
        <v>110401</v>
      </c>
      <c r="C78" s="91" t="s">
        <v>242</v>
      </c>
      <c r="D78" s="92" t="s">
        <v>244</v>
      </c>
      <c r="E78" s="83" t="s">
        <v>120</v>
      </c>
      <c r="F78" s="27" t="s">
        <v>91</v>
      </c>
      <c r="G78" s="27" t="s">
        <v>90</v>
      </c>
      <c r="H78" s="27" t="s">
        <v>53</v>
      </c>
      <c r="I78" s="27" t="s">
        <v>92</v>
      </c>
      <c r="J78" s="27" t="s">
        <v>53</v>
      </c>
      <c r="K78" s="50" t="s">
        <v>129</v>
      </c>
      <c r="L78" s="33">
        <v>43584</v>
      </c>
      <c r="M78" s="33">
        <v>43585</v>
      </c>
      <c r="N78" s="84"/>
      <c r="O78" s="84"/>
      <c r="P78" s="84">
        <v>0</v>
      </c>
      <c r="Q78" s="27">
        <v>1</v>
      </c>
      <c r="R78" s="36">
        <v>54.01</v>
      </c>
      <c r="S78" s="27">
        <v>0</v>
      </c>
      <c r="T78" s="27">
        <v>0</v>
      </c>
      <c r="U78" s="85">
        <f t="shared" si="23"/>
        <v>1</v>
      </c>
      <c r="V78" s="86">
        <f t="shared" si="16"/>
        <v>54.01</v>
      </c>
      <c r="W78" s="86">
        <f t="shared" si="24"/>
        <v>54.01</v>
      </c>
      <c r="X78" s="87"/>
    </row>
    <row r="79" spans="1:24" s="88" customFormat="1" ht="15.75" customHeight="1">
      <c r="A79" s="27">
        <v>110400</v>
      </c>
      <c r="B79" s="27">
        <v>110401</v>
      </c>
      <c r="C79" s="89" t="s">
        <v>245</v>
      </c>
      <c r="D79" s="82" t="s">
        <v>257</v>
      </c>
      <c r="E79" s="83" t="s">
        <v>103</v>
      </c>
      <c r="F79" s="27" t="s">
        <v>91</v>
      </c>
      <c r="G79" s="27" t="s">
        <v>90</v>
      </c>
      <c r="H79" s="27" t="s">
        <v>53</v>
      </c>
      <c r="I79" s="27" t="s">
        <v>92</v>
      </c>
      <c r="J79" s="27" t="s">
        <v>53</v>
      </c>
      <c r="K79" s="50" t="s">
        <v>129</v>
      </c>
      <c r="L79" s="33">
        <v>43585</v>
      </c>
      <c r="M79" s="33">
        <v>43586</v>
      </c>
      <c r="N79" s="84"/>
      <c r="O79" s="84"/>
      <c r="P79" s="84">
        <v>0</v>
      </c>
      <c r="Q79" s="27">
        <v>1</v>
      </c>
      <c r="R79" s="36">
        <v>54.01</v>
      </c>
      <c r="S79" s="27">
        <v>0</v>
      </c>
      <c r="T79" s="27">
        <v>0</v>
      </c>
      <c r="U79" s="85">
        <f t="shared" si="23"/>
        <v>1</v>
      </c>
      <c r="V79" s="86">
        <f t="shared" si="16"/>
        <v>54.01</v>
      </c>
      <c r="W79" s="86">
        <f t="shared" si="24"/>
        <v>54.01</v>
      </c>
      <c r="X79" s="87"/>
    </row>
    <row r="80" spans="1:24" s="88" customFormat="1" ht="15.75" customHeight="1">
      <c r="A80" s="27">
        <v>110400</v>
      </c>
      <c r="B80" s="27">
        <v>110401</v>
      </c>
      <c r="C80" s="91" t="s">
        <v>246</v>
      </c>
      <c r="D80" s="92" t="s">
        <v>258</v>
      </c>
      <c r="E80" s="83" t="s">
        <v>100</v>
      </c>
      <c r="F80" s="27" t="s">
        <v>91</v>
      </c>
      <c r="G80" s="27" t="s">
        <v>90</v>
      </c>
      <c r="H80" s="27" t="s">
        <v>53</v>
      </c>
      <c r="I80" s="27" t="s">
        <v>92</v>
      </c>
      <c r="J80" s="27" t="s">
        <v>53</v>
      </c>
      <c r="K80" s="50" t="s">
        <v>129</v>
      </c>
      <c r="L80" s="33">
        <v>43585</v>
      </c>
      <c r="M80" s="33">
        <v>43586</v>
      </c>
      <c r="N80" s="84"/>
      <c r="O80" s="84"/>
      <c r="P80" s="84">
        <v>0</v>
      </c>
      <c r="Q80" s="27">
        <v>1</v>
      </c>
      <c r="R80" s="36">
        <v>54.01</v>
      </c>
      <c r="S80" s="27">
        <v>0</v>
      </c>
      <c r="T80" s="27">
        <v>0</v>
      </c>
      <c r="U80" s="85">
        <f t="shared" si="23"/>
        <v>1</v>
      </c>
      <c r="V80" s="86">
        <f t="shared" si="16"/>
        <v>54.01</v>
      </c>
      <c r="W80" s="86">
        <f t="shared" si="24"/>
        <v>54.01</v>
      </c>
      <c r="X80" s="87"/>
    </row>
    <row r="81" spans="1:24" s="88" customFormat="1" ht="15.75" customHeight="1">
      <c r="A81" s="27">
        <v>110400</v>
      </c>
      <c r="B81" s="27">
        <v>110401</v>
      </c>
      <c r="C81" s="89" t="s">
        <v>247</v>
      </c>
      <c r="D81" s="82" t="s">
        <v>259</v>
      </c>
      <c r="E81" s="83" t="s">
        <v>138</v>
      </c>
      <c r="F81" s="27" t="s">
        <v>91</v>
      </c>
      <c r="G81" s="27" t="s">
        <v>90</v>
      </c>
      <c r="H81" s="27" t="s">
        <v>53</v>
      </c>
      <c r="I81" s="27" t="s">
        <v>92</v>
      </c>
      <c r="J81" s="27" t="s">
        <v>53</v>
      </c>
      <c r="K81" s="50" t="s">
        <v>129</v>
      </c>
      <c r="L81" s="33">
        <v>43586</v>
      </c>
      <c r="M81" s="33">
        <v>43587</v>
      </c>
      <c r="N81" s="84"/>
      <c r="O81" s="84"/>
      <c r="P81" s="84">
        <v>0</v>
      </c>
      <c r="Q81" s="27">
        <v>1</v>
      </c>
      <c r="R81" s="36">
        <v>54.01</v>
      </c>
      <c r="S81" s="27">
        <v>0</v>
      </c>
      <c r="T81" s="27">
        <v>0</v>
      </c>
      <c r="U81" s="85">
        <f t="shared" si="23"/>
        <v>1</v>
      </c>
      <c r="V81" s="86">
        <f t="shared" si="16"/>
        <v>54.01</v>
      </c>
      <c r="W81" s="86">
        <f t="shared" si="24"/>
        <v>54.01</v>
      </c>
      <c r="X81" s="87"/>
    </row>
    <row r="82" spans="1:24" s="88" customFormat="1" ht="15.75" customHeight="1">
      <c r="A82" s="27">
        <v>110400</v>
      </c>
      <c r="B82" s="27">
        <v>110401</v>
      </c>
      <c r="C82" s="91" t="s">
        <v>248</v>
      </c>
      <c r="D82" s="92" t="s">
        <v>260</v>
      </c>
      <c r="E82" s="83" t="s">
        <v>100</v>
      </c>
      <c r="F82" s="27" t="s">
        <v>91</v>
      </c>
      <c r="G82" s="27" t="s">
        <v>90</v>
      </c>
      <c r="H82" s="27" t="s">
        <v>53</v>
      </c>
      <c r="I82" s="27" t="s">
        <v>92</v>
      </c>
      <c r="J82" s="27" t="s">
        <v>53</v>
      </c>
      <c r="K82" s="50" t="s">
        <v>129</v>
      </c>
      <c r="L82" s="33">
        <v>43586</v>
      </c>
      <c r="M82" s="33">
        <v>43587</v>
      </c>
      <c r="N82" s="84"/>
      <c r="O82" s="84"/>
      <c r="P82" s="84">
        <v>0</v>
      </c>
      <c r="Q82" s="27">
        <v>1</v>
      </c>
      <c r="R82" s="36">
        <v>54.01</v>
      </c>
      <c r="S82" s="27">
        <v>0</v>
      </c>
      <c r="T82" s="27">
        <v>0</v>
      </c>
      <c r="U82" s="85">
        <f t="shared" si="23"/>
        <v>1</v>
      </c>
      <c r="V82" s="86">
        <f t="shared" si="16"/>
        <v>54.01</v>
      </c>
      <c r="W82" s="86">
        <f t="shared" si="24"/>
        <v>54.01</v>
      </c>
      <c r="X82" s="87"/>
    </row>
    <row r="83" spans="1:24" s="88" customFormat="1" ht="15.75" customHeight="1">
      <c r="A83" s="27">
        <v>110400</v>
      </c>
      <c r="B83" s="27">
        <v>110401</v>
      </c>
      <c r="C83" s="89" t="s">
        <v>249</v>
      </c>
      <c r="D83" s="82" t="s">
        <v>261</v>
      </c>
      <c r="E83" s="83" t="s">
        <v>97</v>
      </c>
      <c r="F83" s="27" t="s">
        <v>91</v>
      </c>
      <c r="G83" s="27" t="s">
        <v>90</v>
      </c>
      <c r="H83" s="27" t="s">
        <v>53</v>
      </c>
      <c r="I83" s="27" t="s">
        <v>92</v>
      </c>
      <c r="J83" s="27" t="s">
        <v>53</v>
      </c>
      <c r="K83" s="50" t="s">
        <v>129</v>
      </c>
      <c r="L83" s="33">
        <v>43587</v>
      </c>
      <c r="M83" s="33">
        <v>43588</v>
      </c>
      <c r="N83" s="84"/>
      <c r="O83" s="84"/>
      <c r="P83" s="84">
        <v>0</v>
      </c>
      <c r="Q83" s="27">
        <v>1</v>
      </c>
      <c r="R83" s="36">
        <v>54.01</v>
      </c>
      <c r="S83" s="27">
        <v>0</v>
      </c>
      <c r="T83" s="27">
        <v>0</v>
      </c>
      <c r="U83" s="85">
        <f t="shared" si="23"/>
        <v>1</v>
      </c>
      <c r="V83" s="86">
        <f t="shared" si="16"/>
        <v>54.01</v>
      </c>
      <c r="W83" s="86">
        <f t="shared" si="24"/>
        <v>54.01</v>
      </c>
      <c r="X83" s="87"/>
    </row>
    <row r="84" spans="1:24" s="88" customFormat="1" ht="15.75" customHeight="1">
      <c r="A84" s="27">
        <v>110400</v>
      </c>
      <c r="B84" s="27">
        <v>110401</v>
      </c>
      <c r="C84" s="91" t="s">
        <v>250</v>
      </c>
      <c r="D84" s="92" t="s">
        <v>262</v>
      </c>
      <c r="E84" s="83" t="s">
        <v>100</v>
      </c>
      <c r="F84" s="27" t="s">
        <v>91</v>
      </c>
      <c r="G84" s="27" t="s">
        <v>90</v>
      </c>
      <c r="H84" s="27" t="s">
        <v>53</v>
      </c>
      <c r="I84" s="27" t="s">
        <v>92</v>
      </c>
      <c r="J84" s="27" t="s">
        <v>53</v>
      </c>
      <c r="K84" s="50" t="s">
        <v>129</v>
      </c>
      <c r="L84" s="33">
        <v>43587</v>
      </c>
      <c r="M84" s="33">
        <v>43588</v>
      </c>
      <c r="N84" s="84"/>
      <c r="O84" s="84"/>
      <c r="P84" s="84">
        <v>0</v>
      </c>
      <c r="Q84" s="27">
        <v>1</v>
      </c>
      <c r="R84" s="36">
        <v>54.01</v>
      </c>
      <c r="S84" s="27">
        <v>0</v>
      </c>
      <c r="T84" s="27">
        <v>0</v>
      </c>
      <c r="U84" s="85">
        <f t="shared" si="23"/>
        <v>1</v>
      </c>
      <c r="V84" s="86">
        <f t="shared" si="16"/>
        <v>54.01</v>
      </c>
      <c r="W84" s="86">
        <f t="shared" ref="W84:W90" si="25">SUM(Q84*R84)+(S84*T84)</f>
        <v>54.01</v>
      </c>
      <c r="X84" s="87"/>
    </row>
    <row r="85" spans="1:24" s="88" customFormat="1" ht="15.75" customHeight="1">
      <c r="A85" s="27">
        <v>110400</v>
      </c>
      <c r="B85" s="27">
        <v>110401</v>
      </c>
      <c r="C85" s="89" t="s">
        <v>251</v>
      </c>
      <c r="D85" s="82" t="s">
        <v>263</v>
      </c>
      <c r="E85" s="83" t="s">
        <v>96</v>
      </c>
      <c r="F85" s="27" t="s">
        <v>91</v>
      </c>
      <c r="G85" s="27" t="s">
        <v>90</v>
      </c>
      <c r="H85" s="27" t="s">
        <v>53</v>
      </c>
      <c r="I85" s="27" t="s">
        <v>92</v>
      </c>
      <c r="J85" s="27" t="s">
        <v>53</v>
      </c>
      <c r="K85" s="50" t="s">
        <v>129</v>
      </c>
      <c r="L85" s="33">
        <v>43588</v>
      </c>
      <c r="M85" s="33">
        <v>43589</v>
      </c>
      <c r="N85" s="84"/>
      <c r="O85" s="84"/>
      <c r="P85" s="84">
        <v>0</v>
      </c>
      <c r="Q85" s="27">
        <v>1</v>
      </c>
      <c r="R85" s="36">
        <v>54.01</v>
      </c>
      <c r="S85" s="27">
        <v>0</v>
      </c>
      <c r="T85" s="27">
        <v>0</v>
      </c>
      <c r="U85" s="85">
        <f t="shared" si="23"/>
        <v>1</v>
      </c>
      <c r="V85" s="86">
        <f t="shared" si="16"/>
        <v>54.01</v>
      </c>
      <c r="W85" s="86">
        <f t="shared" si="25"/>
        <v>54.01</v>
      </c>
      <c r="X85" s="87"/>
    </row>
    <row r="86" spans="1:24" s="88" customFormat="1" ht="15.75" customHeight="1">
      <c r="A86" s="27">
        <v>110400</v>
      </c>
      <c r="B86" s="27">
        <v>110401</v>
      </c>
      <c r="C86" s="91" t="s">
        <v>252</v>
      </c>
      <c r="D86" s="92" t="s">
        <v>161</v>
      </c>
      <c r="E86" s="83" t="s">
        <v>96</v>
      </c>
      <c r="F86" s="27" t="s">
        <v>91</v>
      </c>
      <c r="G86" s="27" t="s">
        <v>90</v>
      </c>
      <c r="H86" s="27" t="s">
        <v>53</v>
      </c>
      <c r="I86" s="27" t="s">
        <v>92</v>
      </c>
      <c r="J86" s="27" t="s">
        <v>53</v>
      </c>
      <c r="K86" s="50" t="s">
        <v>129</v>
      </c>
      <c r="L86" s="33">
        <v>43588</v>
      </c>
      <c r="M86" s="33">
        <v>43589</v>
      </c>
      <c r="N86" s="84"/>
      <c r="O86" s="84"/>
      <c r="P86" s="84">
        <v>0</v>
      </c>
      <c r="Q86" s="27">
        <v>1</v>
      </c>
      <c r="R86" s="36">
        <v>54.01</v>
      </c>
      <c r="S86" s="27">
        <v>0</v>
      </c>
      <c r="T86" s="27">
        <v>0</v>
      </c>
      <c r="U86" s="85">
        <f t="shared" si="23"/>
        <v>1</v>
      </c>
      <c r="V86" s="86">
        <f t="shared" ref="V86:V147" si="26">(Q86*R86)+(S86*T86)</f>
        <v>54.01</v>
      </c>
      <c r="W86" s="86">
        <f t="shared" si="25"/>
        <v>54.01</v>
      </c>
      <c r="X86" s="87"/>
    </row>
    <row r="87" spans="1:24" s="88" customFormat="1" ht="15.75" customHeight="1">
      <c r="A87" s="27">
        <v>110400</v>
      </c>
      <c r="B87" s="27">
        <v>110401</v>
      </c>
      <c r="C87" s="89" t="s">
        <v>253</v>
      </c>
      <c r="D87" s="82" t="s">
        <v>264</v>
      </c>
      <c r="E87" s="83" t="s">
        <v>97</v>
      </c>
      <c r="F87" s="27" t="s">
        <v>91</v>
      </c>
      <c r="G87" s="27" t="s">
        <v>90</v>
      </c>
      <c r="H87" s="27" t="s">
        <v>53</v>
      </c>
      <c r="I87" s="27" t="s">
        <v>92</v>
      </c>
      <c r="J87" s="27" t="s">
        <v>53</v>
      </c>
      <c r="K87" s="50" t="s">
        <v>129</v>
      </c>
      <c r="L87" s="33">
        <v>43589</v>
      </c>
      <c r="M87" s="33">
        <v>43590</v>
      </c>
      <c r="N87" s="84"/>
      <c r="O87" s="84"/>
      <c r="P87" s="84">
        <v>0</v>
      </c>
      <c r="Q87" s="27">
        <v>1</v>
      </c>
      <c r="R87" s="36">
        <v>54.01</v>
      </c>
      <c r="S87" s="27">
        <v>0</v>
      </c>
      <c r="T87" s="27">
        <v>0</v>
      </c>
      <c r="U87" s="85">
        <f t="shared" si="23"/>
        <v>1</v>
      </c>
      <c r="V87" s="86">
        <f t="shared" si="26"/>
        <v>54.01</v>
      </c>
      <c r="W87" s="86">
        <f t="shared" si="25"/>
        <v>54.01</v>
      </c>
      <c r="X87" s="87"/>
    </row>
    <row r="88" spans="1:24" s="88" customFormat="1" ht="15.75" customHeight="1">
      <c r="A88" s="27">
        <v>110400</v>
      </c>
      <c r="B88" s="27">
        <v>110401</v>
      </c>
      <c r="C88" s="91" t="s">
        <v>254</v>
      </c>
      <c r="D88" s="92" t="s">
        <v>265</v>
      </c>
      <c r="E88" s="83" t="s">
        <v>100</v>
      </c>
      <c r="F88" s="27" t="s">
        <v>91</v>
      </c>
      <c r="G88" s="27" t="s">
        <v>90</v>
      </c>
      <c r="H88" s="27" t="s">
        <v>53</v>
      </c>
      <c r="I88" s="27" t="s">
        <v>92</v>
      </c>
      <c r="J88" s="27" t="s">
        <v>53</v>
      </c>
      <c r="K88" s="50" t="s">
        <v>129</v>
      </c>
      <c r="L88" s="33">
        <v>43589</v>
      </c>
      <c r="M88" s="33">
        <v>43590</v>
      </c>
      <c r="N88" s="84"/>
      <c r="O88" s="84"/>
      <c r="P88" s="84">
        <v>0</v>
      </c>
      <c r="Q88" s="27">
        <v>1</v>
      </c>
      <c r="R88" s="36">
        <v>54.01</v>
      </c>
      <c r="S88" s="27">
        <v>0</v>
      </c>
      <c r="T88" s="27">
        <v>0</v>
      </c>
      <c r="U88" s="85">
        <f t="shared" si="23"/>
        <v>1</v>
      </c>
      <c r="V88" s="86">
        <f t="shared" si="26"/>
        <v>54.01</v>
      </c>
      <c r="W88" s="86">
        <f t="shared" si="25"/>
        <v>54.01</v>
      </c>
      <c r="X88" s="87"/>
    </row>
    <row r="89" spans="1:24" s="88" customFormat="1" ht="15.75" customHeight="1">
      <c r="A89" s="27">
        <v>110400</v>
      </c>
      <c r="B89" s="27">
        <v>110401</v>
      </c>
      <c r="C89" s="89" t="s">
        <v>255</v>
      </c>
      <c r="D89" s="82" t="s">
        <v>266</v>
      </c>
      <c r="E89" s="83" t="s">
        <v>97</v>
      </c>
      <c r="F89" s="27" t="s">
        <v>91</v>
      </c>
      <c r="G89" s="27" t="s">
        <v>90</v>
      </c>
      <c r="H89" s="27" t="s">
        <v>53</v>
      </c>
      <c r="I89" s="27" t="s">
        <v>92</v>
      </c>
      <c r="J89" s="27" t="s">
        <v>53</v>
      </c>
      <c r="K89" s="50" t="s">
        <v>129</v>
      </c>
      <c r="L89" s="33">
        <v>43590</v>
      </c>
      <c r="M89" s="33">
        <v>43591</v>
      </c>
      <c r="N89" s="84"/>
      <c r="O89" s="84"/>
      <c r="P89" s="84">
        <v>0</v>
      </c>
      <c r="Q89" s="27">
        <v>1</v>
      </c>
      <c r="R89" s="36">
        <v>54.01</v>
      </c>
      <c r="S89" s="27">
        <v>0</v>
      </c>
      <c r="T89" s="27">
        <v>0</v>
      </c>
      <c r="U89" s="85">
        <f t="shared" si="23"/>
        <v>1</v>
      </c>
      <c r="V89" s="86">
        <f t="shared" si="26"/>
        <v>54.01</v>
      </c>
      <c r="W89" s="86">
        <f t="shared" si="25"/>
        <v>54.01</v>
      </c>
      <c r="X89" s="87"/>
    </row>
    <row r="90" spans="1:24" s="88" customFormat="1" ht="15.75" customHeight="1">
      <c r="A90" s="27">
        <v>110400</v>
      </c>
      <c r="B90" s="27">
        <v>110401</v>
      </c>
      <c r="C90" s="91" t="s">
        <v>256</v>
      </c>
      <c r="D90" s="90" t="s">
        <v>267</v>
      </c>
      <c r="E90" s="83" t="s">
        <v>120</v>
      </c>
      <c r="F90" s="27" t="s">
        <v>91</v>
      </c>
      <c r="G90" s="27" t="s">
        <v>90</v>
      </c>
      <c r="H90" s="27" t="s">
        <v>53</v>
      </c>
      <c r="I90" s="27" t="s">
        <v>92</v>
      </c>
      <c r="J90" s="27" t="s">
        <v>53</v>
      </c>
      <c r="K90" s="50" t="s">
        <v>129</v>
      </c>
      <c r="L90" s="33">
        <v>43590</v>
      </c>
      <c r="M90" s="33">
        <v>43591</v>
      </c>
      <c r="N90" s="84"/>
      <c r="O90" s="84"/>
      <c r="P90" s="84">
        <v>0</v>
      </c>
      <c r="Q90" s="27">
        <v>1</v>
      </c>
      <c r="R90" s="36">
        <v>54.01</v>
      </c>
      <c r="S90" s="27">
        <v>0</v>
      </c>
      <c r="T90" s="27">
        <v>0</v>
      </c>
      <c r="U90" s="85">
        <f t="shared" si="23"/>
        <v>1</v>
      </c>
      <c r="V90" s="86">
        <f t="shared" si="26"/>
        <v>54.01</v>
      </c>
      <c r="W90" s="86">
        <f t="shared" si="25"/>
        <v>54.01</v>
      </c>
      <c r="X90" s="87"/>
    </row>
    <row r="91" spans="1:24" ht="15.75" customHeight="1">
      <c r="A91" s="93">
        <v>110400</v>
      </c>
      <c r="B91" s="93">
        <v>110401</v>
      </c>
      <c r="C91" s="118" t="s">
        <v>268</v>
      </c>
      <c r="D91" s="95" t="s">
        <v>269</v>
      </c>
      <c r="E91" s="119" t="s">
        <v>106</v>
      </c>
      <c r="F91" s="97" t="s">
        <v>91</v>
      </c>
      <c r="G91" s="110" t="s">
        <v>90</v>
      </c>
      <c r="H91" s="93" t="s">
        <v>53</v>
      </c>
      <c r="I91" s="110" t="s">
        <v>92</v>
      </c>
      <c r="J91" s="93" t="s">
        <v>270</v>
      </c>
      <c r="K91" s="114" t="s">
        <v>271</v>
      </c>
      <c r="L91" s="120">
        <v>43538</v>
      </c>
      <c r="M91" s="120">
        <v>43539</v>
      </c>
      <c r="N91" s="104"/>
      <c r="O91" s="104"/>
      <c r="P91" s="105">
        <v>0</v>
      </c>
      <c r="Q91" s="97">
        <v>1</v>
      </c>
      <c r="R91" s="106">
        <v>125.31</v>
      </c>
      <c r="S91" s="97">
        <v>1</v>
      </c>
      <c r="T91" s="97">
        <v>37.6</v>
      </c>
      <c r="U91" s="107">
        <f t="shared" si="23"/>
        <v>2</v>
      </c>
      <c r="V91" s="108">
        <f t="shared" si="26"/>
        <v>162.91</v>
      </c>
      <c r="W91" s="108">
        <f t="shared" ref="W91:W101" si="27">SUM(Q91*R91)+(S91*T91)</f>
        <v>162.91</v>
      </c>
      <c r="X91" s="48"/>
    </row>
    <row r="92" spans="1:24" ht="15.75" customHeight="1">
      <c r="A92" s="93">
        <v>110400</v>
      </c>
      <c r="B92" s="93">
        <v>110401</v>
      </c>
      <c r="C92" s="118" t="s">
        <v>272</v>
      </c>
      <c r="D92" s="119" t="s">
        <v>274</v>
      </c>
      <c r="E92" s="95" t="s">
        <v>106</v>
      </c>
      <c r="F92" s="97" t="s">
        <v>91</v>
      </c>
      <c r="G92" s="110" t="s">
        <v>90</v>
      </c>
      <c r="H92" s="93" t="s">
        <v>53</v>
      </c>
      <c r="I92" s="110" t="s">
        <v>92</v>
      </c>
      <c r="J92" s="93" t="s">
        <v>127</v>
      </c>
      <c r="K92" s="114" t="s">
        <v>93</v>
      </c>
      <c r="L92" s="120">
        <v>43592</v>
      </c>
      <c r="M92" s="120">
        <v>43594</v>
      </c>
      <c r="N92" s="104"/>
      <c r="O92" s="104"/>
      <c r="P92" s="105">
        <v>0</v>
      </c>
      <c r="Q92" s="97">
        <v>1</v>
      </c>
      <c r="R92" s="106">
        <v>166.04</v>
      </c>
      <c r="S92" s="97">
        <v>1</v>
      </c>
      <c r="T92" s="97">
        <v>49.82</v>
      </c>
      <c r="U92" s="107">
        <f t="shared" si="23"/>
        <v>2</v>
      </c>
      <c r="V92" s="108">
        <f t="shared" si="26"/>
        <v>215.85999999999999</v>
      </c>
      <c r="W92" s="108">
        <f t="shared" si="27"/>
        <v>215.85999999999999</v>
      </c>
      <c r="X92" s="48"/>
    </row>
    <row r="93" spans="1:24" ht="15.75" customHeight="1">
      <c r="A93" s="93">
        <v>110400</v>
      </c>
      <c r="B93" s="93">
        <v>110401</v>
      </c>
      <c r="C93" s="94" t="s">
        <v>273</v>
      </c>
      <c r="D93" s="119" t="s">
        <v>275</v>
      </c>
      <c r="E93" s="95" t="s">
        <v>236</v>
      </c>
      <c r="F93" s="97" t="s">
        <v>91</v>
      </c>
      <c r="G93" s="110" t="s">
        <v>90</v>
      </c>
      <c r="H93" s="93" t="s">
        <v>53</v>
      </c>
      <c r="I93" s="110" t="s">
        <v>92</v>
      </c>
      <c r="J93" s="93" t="s">
        <v>127</v>
      </c>
      <c r="K93" s="114" t="s">
        <v>93</v>
      </c>
      <c r="L93" s="120">
        <v>43592</v>
      </c>
      <c r="M93" s="120">
        <v>43594</v>
      </c>
      <c r="N93" s="104"/>
      <c r="O93" s="104"/>
      <c r="P93" s="105">
        <v>0</v>
      </c>
      <c r="Q93" s="97">
        <v>1</v>
      </c>
      <c r="R93" s="106">
        <v>166.04</v>
      </c>
      <c r="S93" s="97">
        <v>1</v>
      </c>
      <c r="T93" s="97">
        <v>49.82</v>
      </c>
      <c r="U93" s="107">
        <f t="shared" si="23"/>
        <v>2</v>
      </c>
      <c r="V93" s="108">
        <f t="shared" si="26"/>
        <v>215.85999999999999</v>
      </c>
      <c r="W93" s="108">
        <f t="shared" si="27"/>
        <v>215.85999999999999</v>
      </c>
      <c r="X93" s="48"/>
    </row>
    <row r="94" spans="1:24" ht="15.75" customHeight="1">
      <c r="A94" s="26">
        <v>110400</v>
      </c>
      <c r="B94" s="26">
        <v>110401</v>
      </c>
      <c r="C94" s="77" t="s">
        <v>222</v>
      </c>
      <c r="D94" s="11" t="s">
        <v>217</v>
      </c>
      <c r="E94" s="11" t="s">
        <v>95</v>
      </c>
      <c r="F94" s="49" t="s">
        <v>91</v>
      </c>
      <c r="G94" s="47" t="s">
        <v>90</v>
      </c>
      <c r="H94" s="26" t="s">
        <v>53</v>
      </c>
      <c r="I94" s="47" t="s">
        <v>92</v>
      </c>
      <c r="J94" s="26" t="s">
        <v>53</v>
      </c>
      <c r="K94" s="52" t="s">
        <v>219</v>
      </c>
      <c r="L94" s="53">
        <v>43586</v>
      </c>
      <c r="M94" s="53">
        <v>43586</v>
      </c>
      <c r="N94" s="34"/>
      <c r="O94" s="34"/>
      <c r="P94" s="35">
        <v>0</v>
      </c>
      <c r="Q94" s="27">
        <v>0</v>
      </c>
      <c r="R94" s="36">
        <v>0</v>
      </c>
      <c r="S94" s="27">
        <v>1</v>
      </c>
      <c r="T94" s="27">
        <v>17.52</v>
      </c>
      <c r="U94" s="37">
        <f t="shared" si="23"/>
        <v>1</v>
      </c>
      <c r="V94" s="38">
        <f t="shared" si="26"/>
        <v>17.52</v>
      </c>
      <c r="W94" s="38">
        <f t="shared" si="27"/>
        <v>17.52</v>
      </c>
      <c r="X94" s="48"/>
    </row>
    <row r="95" spans="1:24" ht="15.75" customHeight="1">
      <c r="A95" s="26">
        <v>110400</v>
      </c>
      <c r="B95" s="26">
        <v>110401</v>
      </c>
      <c r="C95" s="6" t="s">
        <v>281</v>
      </c>
      <c r="D95" s="11" t="s">
        <v>277</v>
      </c>
      <c r="E95" s="11" t="s">
        <v>95</v>
      </c>
      <c r="F95" s="49" t="s">
        <v>91</v>
      </c>
      <c r="G95" s="47" t="s">
        <v>90</v>
      </c>
      <c r="H95" s="26" t="s">
        <v>53</v>
      </c>
      <c r="I95" s="47" t="s">
        <v>92</v>
      </c>
      <c r="J95" s="26" t="s">
        <v>53</v>
      </c>
      <c r="K95" s="52" t="s">
        <v>219</v>
      </c>
      <c r="L95" s="53">
        <v>43586</v>
      </c>
      <c r="M95" s="53">
        <v>43586</v>
      </c>
      <c r="N95" s="34"/>
      <c r="O95" s="34"/>
      <c r="P95" s="35">
        <v>0</v>
      </c>
      <c r="Q95" s="27">
        <v>0</v>
      </c>
      <c r="R95" s="36">
        <v>0</v>
      </c>
      <c r="S95" s="27">
        <v>1</v>
      </c>
      <c r="T95" s="27">
        <v>17.52</v>
      </c>
      <c r="U95" s="37">
        <f t="shared" si="23"/>
        <v>1</v>
      </c>
      <c r="V95" s="38">
        <f t="shared" si="26"/>
        <v>17.52</v>
      </c>
      <c r="W95" s="38">
        <f t="shared" si="27"/>
        <v>17.52</v>
      </c>
      <c r="X95" s="48"/>
    </row>
    <row r="96" spans="1:24" ht="15.75" customHeight="1">
      <c r="A96" s="26">
        <v>110400</v>
      </c>
      <c r="B96" s="26">
        <v>110401</v>
      </c>
      <c r="C96" s="6" t="s">
        <v>276</v>
      </c>
      <c r="D96" s="46" t="s">
        <v>218</v>
      </c>
      <c r="E96" s="11" t="s">
        <v>97</v>
      </c>
      <c r="F96" s="49" t="s">
        <v>91</v>
      </c>
      <c r="G96" s="47" t="s">
        <v>90</v>
      </c>
      <c r="H96" s="26" t="s">
        <v>53</v>
      </c>
      <c r="I96" s="47" t="s">
        <v>92</v>
      </c>
      <c r="J96" s="26" t="s">
        <v>53</v>
      </c>
      <c r="K96" s="52" t="s">
        <v>219</v>
      </c>
      <c r="L96" s="53">
        <v>43586</v>
      </c>
      <c r="M96" s="53">
        <v>43586</v>
      </c>
      <c r="N96" s="34"/>
      <c r="O96" s="34"/>
      <c r="P96" s="35">
        <v>0</v>
      </c>
      <c r="Q96" s="27">
        <v>0</v>
      </c>
      <c r="R96" s="36">
        <v>0</v>
      </c>
      <c r="S96" s="27">
        <v>1</v>
      </c>
      <c r="T96" s="27">
        <v>17.52</v>
      </c>
      <c r="U96" s="37">
        <f t="shared" si="23"/>
        <v>1</v>
      </c>
      <c r="V96" s="38">
        <f t="shared" si="26"/>
        <v>17.52</v>
      </c>
      <c r="W96" s="38">
        <f t="shared" si="27"/>
        <v>17.52</v>
      </c>
      <c r="X96" s="48"/>
    </row>
    <row r="97" spans="1:24" ht="15.75" customHeight="1">
      <c r="A97" s="26">
        <v>110400</v>
      </c>
      <c r="B97" s="26">
        <v>110401</v>
      </c>
      <c r="C97" s="6" t="s">
        <v>282</v>
      </c>
      <c r="D97" s="11" t="s">
        <v>278</v>
      </c>
      <c r="E97" s="11" t="s">
        <v>134</v>
      </c>
      <c r="F97" s="49" t="s">
        <v>91</v>
      </c>
      <c r="G97" s="47" t="s">
        <v>90</v>
      </c>
      <c r="H97" s="26" t="s">
        <v>53</v>
      </c>
      <c r="I97" s="47" t="s">
        <v>92</v>
      </c>
      <c r="J97" s="26" t="s">
        <v>53</v>
      </c>
      <c r="K97" s="52" t="s">
        <v>219</v>
      </c>
      <c r="L97" s="53">
        <v>43586</v>
      </c>
      <c r="M97" s="53">
        <v>43586</v>
      </c>
      <c r="N97" s="34"/>
      <c r="O97" s="34"/>
      <c r="P97" s="35">
        <v>0</v>
      </c>
      <c r="Q97" s="27">
        <v>0</v>
      </c>
      <c r="R97" s="36">
        <v>0</v>
      </c>
      <c r="S97" s="27">
        <v>1</v>
      </c>
      <c r="T97" s="27">
        <v>17.52</v>
      </c>
      <c r="U97" s="37">
        <f t="shared" si="23"/>
        <v>1</v>
      </c>
      <c r="V97" s="38">
        <f t="shared" si="26"/>
        <v>17.52</v>
      </c>
      <c r="W97" s="38">
        <f t="shared" si="27"/>
        <v>17.52</v>
      </c>
      <c r="X97" s="48"/>
    </row>
    <row r="98" spans="1:24" ht="15.75" customHeight="1">
      <c r="A98" s="26">
        <v>110400</v>
      </c>
      <c r="B98" s="26">
        <v>110401</v>
      </c>
      <c r="C98" s="77" t="s">
        <v>283</v>
      </c>
      <c r="D98" s="11" t="s">
        <v>233</v>
      </c>
      <c r="E98" s="11" t="s">
        <v>134</v>
      </c>
      <c r="F98" s="49" t="s">
        <v>91</v>
      </c>
      <c r="G98" s="47" t="s">
        <v>90</v>
      </c>
      <c r="H98" s="26" t="s">
        <v>53</v>
      </c>
      <c r="I98" s="47" t="s">
        <v>92</v>
      </c>
      <c r="J98" s="26" t="s">
        <v>53</v>
      </c>
      <c r="K98" s="52" t="s">
        <v>219</v>
      </c>
      <c r="L98" s="53">
        <v>43586</v>
      </c>
      <c r="M98" s="53">
        <v>43586</v>
      </c>
      <c r="N98" s="34"/>
      <c r="O98" s="34"/>
      <c r="P98" s="35">
        <v>0</v>
      </c>
      <c r="Q98" s="27">
        <v>0</v>
      </c>
      <c r="R98" s="36">
        <v>0</v>
      </c>
      <c r="S98" s="27">
        <v>1</v>
      </c>
      <c r="T98" s="27">
        <v>17.52</v>
      </c>
      <c r="U98" s="37">
        <f t="shared" si="23"/>
        <v>1</v>
      </c>
      <c r="V98" s="38">
        <f t="shared" si="26"/>
        <v>17.52</v>
      </c>
      <c r="W98" s="38">
        <f t="shared" si="27"/>
        <v>17.52</v>
      </c>
      <c r="X98" s="48"/>
    </row>
    <row r="99" spans="1:24" ht="15.75" customHeight="1">
      <c r="A99" s="26">
        <v>110400</v>
      </c>
      <c r="B99" s="26">
        <v>110401</v>
      </c>
      <c r="C99" s="77" t="s">
        <v>284</v>
      </c>
      <c r="D99" s="46" t="s">
        <v>105</v>
      </c>
      <c r="E99" s="11" t="s">
        <v>134</v>
      </c>
      <c r="F99" s="49" t="s">
        <v>91</v>
      </c>
      <c r="G99" s="47" t="s">
        <v>90</v>
      </c>
      <c r="H99" s="26" t="s">
        <v>53</v>
      </c>
      <c r="I99" s="47" t="s">
        <v>92</v>
      </c>
      <c r="J99" s="26" t="s">
        <v>53</v>
      </c>
      <c r="K99" s="52" t="s">
        <v>219</v>
      </c>
      <c r="L99" s="53">
        <v>43586</v>
      </c>
      <c r="M99" s="53">
        <v>43586</v>
      </c>
      <c r="N99" s="34"/>
      <c r="O99" s="34"/>
      <c r="P99" s="35">
        <v>0</v>
      </c>
      <c r="Q99" s="27">
        <v>0</v>
      </c>
      <c r="R99" s="36">
        <v>0</v>
      </c>
      <c r="S99" s="27">
        <v>1</v>
      </c>
      <c r="T99" s="27">
        <v>17.52</v>
      </c>
      <c r="U99" s="37">
        <f t="shared" si="23"/>
        <v>1</v>
      </c>
      <c r="V99" s="38">
        <f t="shared" si="26"/>
        <v>17.52</v>
      </c>
      <c r="W99" s="38">
        <f t="shared" si="27"/>
        <v>17.52</v>
      </c>
      <c r="X99" s="48"/>
    </row>
    <row r="100" spans="1:24" ht="15.75" customHeight="1">
      <c r="A100" s="26">
        <v>110400</v>
      </c>
      <c r="B100" s="26">
        <v>110401</v>
      </c>
      <c r="C100" s="6" t="s">
        <v>285</v>
      </c>
      <c r="D100" s="11" t="s">
        <v>279</v>
      </c>
      <c r="E100" s="11" t="s">
        <v>134</v>
      </c>
      <c r="F100" s="49" t="s">
        <v>91</v>
      </c>
      <c r="G100" s="47" t="s">
        <v>90</v>
      </c>
      <c r="H100" s="26" t="s">
        <v>53</v>
      </c>
      <c r="I100" s="47" t="s">
        <v>92</v>
      </c>
      <c r="J100" s="26" t="s">
        <v>53</v>
      </c>
      <c r="K100" s="52" t="s">
        <v>219</v>
      </c>
      <c r="L100" s="53">
        <v>43586</v>
      </c>
      <c r="M100" s="53">
        <v>43586</v>
      </c>
      <c r="N100" s="34"/>
      <c r="O100" s="34"/>
      <c r="P100" s="35">
        <v>0</v>
      </c>
      <c r="Q100" s="27">
        <v>0</v>
      </c>
      <c r="R100" s="36">
        <v>0</v>
      </c>
      <c r="S100" s="27">
        <v>1</v>
      </c>
      <c r="T100" s="27">
        <v>17.52</v>
      </c>
      <c r="U100" s="37">
        <f t="shared" si="23"/>
        <v>1</v>
      </c>
      <c r="V100" s="38">
        <f t="shared" si="26"/>
        <v>17.52</v>
      </c>
      <c r="W100" s="38">
        <f t="shared" si="27"/>
        <v>17.52</v>
      </c>
      <c r="X100" s="48"/>
    </row>
    <row r="101" spans="1:24" ht="15.75" customHeight="1">
      <c r="A101" s="26">
        <v>110400</v>
      </c>
      <c r="B101" s="26">
        <v>110401</v>
      </c>
      <c r="C101" s="6" t="s">
        <v>286</v>
      </c>
      <c r="D101" s="46" t="s">
        <v>280</v>
      </c>
      <c r="E101" s="11" t="s">
        <v>96</v>
      </c>
      <c r="F101" s="49" t="s">
        <v>91</v>
      </c>
      <c r="G101" s="47" t="s">
        <v>90</v>
      </c>
      <c r="H101" s="26" t="s">
        <v>53</v>
      </c>
      <c r="I101" s="47" t="s">
        <v>92</v>
      </c>
      <c r="J101" s="26" t="s">
        <v>53</v>
      </c>
      <c r="K101" s="52" t="s">
        <v>219</v>
      </c>
      <c r="L101" s="53">
        <v>43586</v>
      </c>
      <c r="M101" s="53">
        <v>43586</v>
      </c>
      <c r="N101" s="34"/>
      <c r="O101" s="34"/>
      <c r="P101" s="35">
        <v>0</v>
      </c>
      <c r="Q101" s="27">
        <v>0</v>
      </c>
      <c r="R101" s="36">
        <v>0</v>
      </c>
      <c r="S101" s="27">
        <v>1</v>
      </c>
      <c r="T101" s="27">
        <v>17.52</v>
      </c>
      <c r="U101" s="37">
        <f t="shared" si="23"/>
        <v>1</v>
      </c>
      <c r="V101" s="38">
        <f t="shared" si="26"/>
        <v>17.52</v>
      </c>
      <c r="W101" s="38">
        <f t="shared" si="27"/>
        <v>17.52</v>
      </c>
      <c r="X101" s="48"/>
    </row>
    <row r="102" spans="1:24" ht="15.75" customHeight="1">
      <c r="A102" s="26">
        <v>110400</v>
      </c>
      <c r="B102" s="26">
        <v>110401</v>
      </c>
      <c r="C102" s="77" t="s">
        <v>287</v>
      </c>
      <c r="D102" s="7" t="s">
        <v>289</v>
      </c>
      <c r="E102" s="7" t="s">
        <v>100</v>
      </c>
      <c r="F102" s="49" t="s">
        <v>91</v>
      </c>
      <c r="G102" s="47" t="s">
        <v>90</v>
      </c>
      <c r="H102" s="26" t="s">
        <v>53</v>
      </c>
      <c r="I102" s="47" t="s">
        <v>92</v>
      </c>
      <c r="J102" s="26" t="s">
        <v>53</v>
      </c>
      <c r="K102" s="52" t="s">
        <v>291</v>
      </c>
      <c r="L102" s="53">
        <v>43594</v>
      </c>
      <c r="M102" s="53">
        <v>43595</v>
      </c>
      <c r="N102" s="34"/>
      <c r="O102" s="34"/>
      <c r="P102" s="35">
        <v>0</v>
      </c>
      <c r="Q102" s="27">
        <v>1</v>
      </c>
      <c r="R102" s="36">
        <v>54.01</v>
      </c>
      <c r="S102" s="27">
        <v>1</v>
      </c>
      <c r="T102" s="27">
        <v>17.52</v>
      </c>
      <c r="U102" s="37">
        <f t="shared" si="23"/>
        <v>2</v>
      </c>
      <c r="V102" s="38">
        <f t="shared" si="26"/>
        <v>71.53</v>
      </c>
      <c r="W102" s="38">
        <f t="shared" ref="W102:W111" si="28">SUM(Q102*R102)+(S102*T102)</f>
        <v>71.53</v>
      </c>
      <c r="X102" s="48"/>
    </row>
    <row r="103" spans="1:24" ht="15.75" customHeight="1">
      <c r="A103" s="26">
        <v>110400</v>
      </c>
      <c r="B103" s="26">
        <v>110401</v>
      </c>
      <c r="C103" s="77" t="s">
        <v>288</v>
      </c>
      <c r="D103" s="7" t="s">
        <v>290</v>
      </c>
      <c r="E103" s="7" t="s">
        <v>100</v>
      </c>
      <c r="F103" s="49" t="s">
        <v>91</v>
      </c>
      <c r="G103" s="47" t="s">
        <v>90</v>
      </c>
      <c r="H103" s="26" t="s">
        <v>53</v>
      </c>
      <c r="I103" s="47" t="s">
        <v>92</v>
      </c>
      <c r="J103" s="26" t="s">
        <v>53</v>
      </c>
      <c r="K103" s="52" t="s">
        <v>291</v>
      </c>
      <c r="L103" s="53">
        <v>43594</v>
      </c>
      <c r="M103" s="53">
        <v>43595</v>
      </c>
      <c r="N103" s="34"/>
      <c r="O103" s="34"/>
      <c r="P103" s="35">
        <v>0</v>
      </c>
      <c r="Q103" s="27">
        <v>1</v>
      </c>
      <c r="R103" s="36">
        <v>54.01</v>
      </c>
      <c r="S103" s="27">
        <v>1</v>
      </c>
      <c r="T103" s="27">
        <v>17.52</v>
      </c>
      <c r="U103" s="37">
        <f t="shared" si="23"/>
        <v>2</v>
      </c>
      <c r="V103" s="38">
        <f t="shared" si="26"/>
        <v>71.53</v>
      </c>
      <c r="W103" s="38">
        <f t="shared" si="28"/>
        <v>71.53</v>
      </c>
      <c r="X103" s="48"/>
    </row>
    <row r="104" spans="1:24" ht="15.75" customHeight="1">
      <c r="A104" s="26">
        <v>110400</v>
      </c>
      <c r="B104" s="26">
        <v>110401</v>
      </c>
      <c r="C104" s="6" t="s">
        <v>292</v>
      </c>
      <c r="D104" s="11" t="s">
        <v>294</v>
      </c>
      <c r="E104" s="7" t="s">
        <v>97</v>
      </c>
      <c r="F104" s="49" t="s">
        <v>91</v>
      </c>
      <c r="G104" s="47" t="s">
        <v>90</v>
      </c>
      <c r="H104" s="26" t="s">
        <v>53</v>
      </c>
      <c r="I104" s="47" t="s">
        <v>92</v>
      </c>
      <c r="J104" s="26" t="s">
        <v>53</v>
      </c>
      <c r="K104" s="52" t="s">
        <v>129</v>
      </c>
      <c r="L104" s="53">
        <v>43603</v>
      </c>
      <c r="M104" s="53">
        <v>43604</v>
      </c>
      <c r="N104" s="34"/>
      <c r="O104" s="34"/>
      <c r="P104" s="35">
        <v>0</v>
      </c>
      <c r="Q104" s="27">
        <v>1</v>
      </c>
      <c r="R104" s="36">
        <v>54.01</v>
      </c>
      <c r="S104" s="27">
        <v>0</v>
      </c>
      <c r="T104" s="27">
        <v>0</v>
      </c>
      <c r="U104" s="37">
        <f t="shared" si="23"/>
        <v>1</v>
      </c>
      <c r="V104" s="38">
        <f t="shared" si="26"/>
        <v>54.01</v>
      </c>
      <c r="W104" s="38">
        <f t="shared" si="28"/>
        <v>54.01</v>
      </c>
      <c r="X104" s="48"/>
    </row>
    <row r="105" spans="1:24" ht="15.75" customHeight="1">
      <c r="A105" s="26">
        <v>110400</v>
      </c>
      <c r="B105" s="26">
        <v>110401</v>
      </c>
      <c r="C105" s="6" t="s">
        <v>293</v>
      </c>
      <c r="D105" s="11" t="s">
        <v>295</v>
      </c>
      <c r="E105" s="7" t="s">
        <v>134</v>
      </c>
      <c r="F105" s="49" t="s">
        <v>91</v>
      </c>
      <c r="G105" s="47" t="s">
        <v>90</v>
      </c>
      <c r="H105" s="26" t="s">
        <v>53</v>
      </c>
      <c r="I105" s="47" t="s">
        <v>92</v>
      </c>
      <c r="J105" s="26" t="s">
        <v>53</v>
      </c>
      <c r="K105" s="52" t="s">
        <v>129</v>
      </c>
      <c r="L105" s="53">
        <v>43603</v>
      </c>
      <c r="M105" s="53">
        <v>43604</v>
      </c>
      <c r="N105" s="34"/>
      <c r="O105" s="34"/>
      <c r="P105" s="35">
        <v>0</v>
      </c>
      <c r="Q105" s="27">
        <v>1</v>
      </c>
      <c r="R105" s="36">
        <v>54.01</v>
      </c>
      <c r="S105" s="27">
        <v>0</v>
      </c>
      <c r="T105" s="27">
        <v>0</v>
      </c>
      <c r="U105" s="37">
        <f t="shared" si="23"/>
        <v>1</v>
      </c>
      <c r="V105" s="38">
        <f t="shared" si="26"/>
        <v>54.01</v>
      </c>
      <c r="W105" s="38">
        <f t="shared" si="28"/>
        <v>54.01</v>
      </c>
      <c r="X105" s="48"/>
    </row>
    <row r="106" spans="1:24" ht="15.75" customHeight="1">
      <c r="A106" s="93">
        <v>110400</v>
      </c>
      <c r="B106" s="93">
        <v>110401</v>
      </c>
      <c r="C106" s="122" t="s">
        <v>272</v>
      </c>
      <c r="D106" s="119" t="s">
        <v>274</v>
      </c>
      <c r="E106" s="95" t="s">
        <v>106</v>
      </c>
      <c r="F106" s="97" t="s">
        <v>91</v>
      </c>
      <c r="G106" s="110" t="s">
        <v>90</v>
      </c>
      <c r="H106" s="93" t="s">
        <v>53</v>
      </c>
      <c r="I106" s="110" t="s">
        <v>92</v>
      </c>
      <c r="J106" s="93" t="s">
        <v>127</v>
      </c>
      <c r="K106" s="114" t="s">
        <v>93</v>
      </c>
      <c r="L106" s="120">
        <v>43592</v>
      </c>
      <c r="M106" s="120">
        <v>43594</v>
      </c>
      <c r="N106" s="104"/>
      <c r="O106" s="104"/>
      <c r="P106" s="105">
        <v>0</v>
      </c>
      <c r="Q106" s="97">
        <v>1</v>
      </c>
      <c r="R106" s="106">
        <v>166.04</v>
      </c>
      <c r="S106" s="97">
        <v>0</v>
      </c>
      <c r="T106" s="97">
        <v>0</v>
      </c>
      <c r="U106" s="107">
        <f t="shared" si="23"/>
        <v>1</v>
      </c>
      <c r="V106" s="108">
        <f t="shared" si="26"/>
        <v>166.04</v>
      </c>
      <c r="W106" s="108">
        <f t="shared" si="28"/>
        <v>166.04</v>
      </c>
      <c r="X106" s="48"/>
    </row>
    <row r="107" spans="1:24" ht="15.75" customHeight="1">
      <c r="A107" s="93">
        <v>110400</v>
      </c>
      <c r="B107" s="93">
        <v>110401</v>
      </c>
      <c r="C107" s="94" t="s">
        <v>273</v>
      </c>
      <c r="D107" s="119" t="s">
        <v>275</v>
      </c>
      <c r="E107" s="95" t="s">
        <v>236</v>
      </c>
      <c r="F107" s="97" t="s">
        <v>91</v>
      </c>
      <c r="G107" s="110" t="s">
        <v>90</v>
      </c>
      <c r="H107" s="93" t="s">
        <v>53</v>
      </c>
      <c r="I107" s="110" t="s">
        <v>92</v>
      </c>
      <c r="J107" s="93" t="s">
        <v>127</v>
      </c>
      <c r="K107" s="114" t="s">
        <v>93</v>
      </c>
      <c r="L107" s="120">
        <v>43592</v>
      </c>
      <c r="M107" s="120">
        <v>43594</v>
      </c>
      <c r="N107" s="104"/>
      <c r="O107" s="104"/>
      <c r="P107" s="105">
        <v>0</v>
      </c>
      <c r="Q107" s="97">
        <v>1</v>
      </c>
      <c r="R107" s="106">
        <v>166.04</v>
      </c>
      <c r="S107" s="97">
        <v>0</v>
      </c>
      <c r="T107" s="97">
        <v>0</v>
      </c>
      <c r="U107" s="107">
        <f t="shared" si="23"/>
        <v>1</v>
      </c>
      <c r="V107" s="108">
        <f t="shared" si="26"/>
        <v>166.04</v>
      </c>
      <c r="W107" s="108">
        <f t="shared" si="28"/>
        <v>166.04</v>
      </c>
      <c r="X107" s="48"/>
    </row>
    <row r="108" spans="1:24" ht="15.75" customHeight="1">
      <c r="A108" s="26">
        <v>110400</v>
      </c>
      <c r="B108" s="26">
        <v>110401</v>
      </c>
      <c r="C108" s="121" t="s">
        <v>296</v>
      </c>
      <c r="D108" s="7" t="s">
        <v>297</v>
      </c>
      <c r="E108" s="1" t="s">
        <v>106</v>
      </c>
      <c r="F108" s="49" t="s">
        <v>91</v>
      </c>
      <c r="G108" s="47" t="s">
        <v>90</v>
      </c>
      <c r="H108" s="26" t="s">
        <v>53</v>
      </c>
      <c r="I108" s="47" t="s">
        <v>92</v>
      </c>
      <c r="J108" s="26" t="s">
        <v>53</v>
      </c>
      <c r="K108" s="52" t="s">
        <v>299</v>
      </c>
      <c r="L108" s="53">
        <v>43601</v>
      </c>
      <c r="M108" s="53">
        <v>43602</v>
      </c>
      <c r="N108" s="34"/>
      <c r="O108" s="34"/>
      <c r="P108" s="35">
        <v>0</v>
      </c>
      <c r="Q108" s="27">
        <v>1</v>
      </c>
      <c r="R108" s="36">
        <v>54.01</v>
      </c>
      <c r="S108" s="27">
        <v>1</v>
      </c>
      <c r="T108" s="27">
        <v>17.52</v>
      </c>
      <c r="U108" s="37">
        <f t="shared" si="23"/>
        <v>2</v>
      </c>
      <c r="V108" s="38">
        <f t="shared" si="26"/>
        <v>71.53</v>
      </c>
      <c r="W108" s="38">
        <f t="shared" si="28"/>
        <v>71.53</v>
      </c>
      <c r="X108" s="48"/>
    </row>
    <row r="109" spans="1:24" ht="15.75" customHeight="1">
      <c r="A109" s="26">
        <v>110400</v>
      </c>
      <c r="B109" s="26">
        <v>110401</v>
      </c>
      <c r="C109" s="121" t="s">
        <v>300</v>
      </c>
      <c r="D109" s="7" t="s">
        <v>205</v>
      </c>
      <c r="E109" s="1" t="s">
        <v>298</v>
      </c>
      <c r="F109" s="49" t="s">
        <v>91</v>
      </c>
      <c r="G109" s="47" t="s">
        <v>90</v>
      </c>
      <c r="H109" s="26" t="s">
        <v>53</v>
      </c>
      <c r="I109" s="47" t="s">
        <v>92</v>
      </c>
      <c r="J109" s="26" t="s">
        <v>53</v>
      </c>
      <c r="K109" s="52" t="s">
        <v>299</v>
      </c>
      <c r="L109" s="53">
        <v>43601</v>
      </c>
      <c r="M109" s="53">
        <v>43602</v>
      </c>
      <c r="N109" s="34"/>
      <c r="O109" s="34"/>
      <c r="P109" s="35">
        <v>0</v>
      </c>
      <c r="Q109" s="27">
        <v>1</v>
      </c>
      <c r="R109" s="36">
        <v>54.01</v>
      </c>
      <c r="S109" s="27">
        <v>1</v>
      </c>
      <c r="T109" s="27">
        <v>17.52</v>
      </c>
      <c r="U109" s="37">
        <f t="shared" si="23"/>
        <v>2</v>
      </c>
      <c r="V109" s="38">
        <f t="shared" si="26"/>
        <v>71.53</v>
      </c>
      <c r="W109" s="38">
        <f t="shared" si="28"/>
        <v>71.53</v>
      </c>
      <c r="X109" s="48"/>
    </row>
    <row r="110" spans="1:24" ht="15.75" customHeight="1">
      <c r="A110" s="93">
        <v>110400</v>
      </c>
      <c r="B110" s="93">
        <v>110401</v>
      </c>
      <c r="C110" s="122" t="s">
        <v>301</v>
      </c>
      <c r="D110" s="95" t="s">
        <v>302</v>
      </c>
      <c r="E110" s="95" t="s">
        <v>106</v>
      </c>
      <c r="F110" s="97" t="s">
        <v>91</v>
      </c>
      <c r="G110" s="110" t="s">
        <v>90</v>
      </c>
      <c r="H110" s="93" t="s">
        <v>53</v>
      </c>
      <c r="I110" s="110" t="s">
        <v>92</v>
      </c>
      <c r="J110" s="93" t="s">
        <v>132</v>
      </c>
      <c r="K110" s="114" t="s">
        <v>303</v>
      </c>
      <c r="L110" s="120">
        <v>43579</v>
      </c>
      <c r="M110" s="120">
        <v>43580</v>
      </c>
      <c r="N110" s="104"/>
      <c r="O110" s="104"/>
      <c r="P110" s="105">
        <v>0</v>
      </c>
      <c r="Q110" s="97">
        <v>1</v>
      </c>
      <c r="R110" s="106">
        <v>175.44</v>
      </c>
      <c r="S110" s="97">
        <v>1</v>
      </c>
      <c r="T110" s="97">
        <v>52.64</v>
      </c>
      <c r="U110" s="107">
        <f t="shared" si="23"/>
        <v>2</v>
      </c>
      <c r="V110" s="108">
        <f t="shared" si="26"/>
        <v>228.07999999999998</v>
      </c>
      <c r="W110" s="108">
        <f t="shared" si="28"/>
        <v>228.07999999999998</v>
      </c>
      <c r="X110" s="48"/>
    </row>
    <row r="111" spans="1:24" ht="15.75" customHeight="1">
      <c r="A111" s="26">
        <v>110400</v>
      </c>
      <c r="B111" s="26">
        <v>110401</v>
      </c>
      <c r="C111" s="74" t="s">
        <v>304</v>
      </c>
      <c r="D111" s="3" t="s">
        <v>125</v>
      </c>
      <c r="E111" s="7" t="s">
        <v>95</v>
      </c>
      <c r="F111" s="49" t="s">
        <v>91</v>
      </c>
      <c r="G111" s="47" t="s">
        <v>90</v>
      </c>
      <c r="H111" s="26" t="s">
        <v>53</v>
      </c>
      <c r="I111" s="47" t="s">
        <v>92</v>
      </c>
      <c r="J111" s="26" t="s">
        <v>53</v>
      </c>
      <c r="K111" s="52" t="s">
        <v>299</v>
      </c>
      <c r="L111" s="53">
        <v>43601</v>
      </c>
      <c r="M111" s="53">
        <v>43602</v>
      </c>
      <c r="N111" s="34"/>
      <c r="O111" s="34"/>
      <c r="P111" s="35">
        <v>0</v>
      </c>
      <c r="Q111" s="27">
        <v>1</v>
      </c>
      <c r="R111" s="36">
        <v>54.01</v>
      </c>
      <c r="S111" s="27">
        <v>1</v>
      </c>
      <c r="T111" s="27">
        <v>17.52</v>
      </c>
      <c r="U111" s="37">
        <f t="shared" si="23"/>
        <v>2</v>
      </c>
      <c r="V111" s="38">
        <f t="shared" si="26"/>
        <v>71.53</v>
      </c>
      <c r="W111" s="38">
        <f t="shared" si="28"/>
        <v>71.53</v>
      </c>
      <c r="X111" s="48"/>
    </row>
    <row r="112" spans="1:24" ht="15.75" customHeight="1">
      <c r="A112" s="26">
        <v>110400</v>
      </c>
      <c r="B112" s="26">
        <v>110401</v>
      </c>
      <c r="C112" s="43" t="s">
        <v>305</v>
      </c>
      <c r="D112" s="7" t="s">
        <v>312</v>
      </c>
      <c r="E112" s="7" t="s">
        <v>106</v>
      </c>
      <c r="F112" s="49" t="s">
        <v>91</v>
      </c>
      <c r="G112" s="47" t="s">
        <v>90</v>
      </c>
      <c r="H112" s="26" t="s">
        <v>53</v>
      </c>
      <c r="I112" s="47" t="s">
        <v>92</v>
      </c>
      <c r="J112" s="26" t="s">
        <v>53</v>
      </c>
      <c r="K112" s="52" t="s">
        <v>299</v>
      </c>
      <c r="L112" s="53">
        <v>43601</v>
      </c>
      <c r="M112" s="53">
        <v>43602</v>
      </c>
      <c r="N112" s="34"/>
      <c r="O112" s="34"/>
      <c r="P112" s="35">
        <v>0</v>
      </c>
      <c r="Q112" s="27">
        <v>1</v>
      </c>
      <c r="R112" s="36">
        <v>54.01</v>
      </c>
      <c r="S112" s="27">
        <v>1</v>
      </c>
      <c r="T112" s="27">
        <v>17.52</v>
      </c>
      <c r="U112" s="37">
        <f t="shared" ref="U112:U175" si="29">Q112+S112</f>
        <v>2</v>
      </c>
      <c r="V112" s="38">
        <f t="shared" si="26"/>
        <v>71.53</v>
      </c>
      <c r="W112" s="38">
        <f t="shared" ref="W112:W114" si="30">SUM(Q112*R112)+(S112*T112)</f>
        <v>71.53</v>
      </c>
      <c r="X112" s="48"/>
    </row>
    <row r="113" spans="1:24" ht="15.75" customHeight="1">
      <c r="A113" s="26">
        <v>110400</v>
      </c>
      <c r="B113" s="26">
        <v>110401</v>
      </c>
      <c r="C113" s="6" t="s">
        <v>273</v>
      </c>
      <c r="D113" s="7" t="s">
        <v>275</v>
      </c>
      <c r="E113" s="7" t="s">
        <v>95</v>
      </c>
      <c r="F113" s="49" t="s">
        <v>91</v>
      </c>
      <c r="G113" s="47" t="s">
        <v>90</v>
      </c>
      <c r="H113" s="26" t="s">
        <v>53</v>
      </c>
      <c r="I113" s="47" t="s">
        <v>92</v>
      </c>
      <c r="J113" s="26" t="s">
        <v>53</v>
      </c>
      <c r="K113" s="52" t="s">
        <v>299</v>
      </c>
      <c r="L113" s="53">
        <v>43601</v>
      </c>
      <c r="M113" s="53">
        <v>43602</v>
      </c>
      <c r="N113" s="34"/>
      <c r="O113" s="34"/>
      <c r="P113" s="35">
        <v>0</v>
      </c>
      <c r="Q113" s="27">
        <v>1</v>
      </c>
      <c r="R113" s="36">
        <v>54.01</v>
      </c>
      <c r="S113" s="27">
        <v>1</v>
      </c>
      <c r="T113" s="27">
        <v>17.52</v>
      </c>
      <c r="U113" s="37">
        <f t="shared" si="29"/>
        <v>2</v>
      </c>
      <c r="V113" s="38">
        <f t="shared" si="26"/>
        <v>71.53</v>
      </c>
      <c r="W113" s="38">
        <f t="shared" si="30"/>
        <v>71.53</v>
      </c>
      <c r="X113" s="48"/>
    </row>
    <row r="114" spans="1:24" ht="15.75" customHeight="1">
      <c r="A114" s="26">
        <v>110400</v>
      </c>
      <c r="B114" s="26">
        <v>110401</v>
      </c>
      <c r="C114" s="121" t="s">
        <v>149</v>
      </c>
      <c r="D114" s="7" t="s">
        <v>121</v>
      </c>
      <c r="E114" s="7" t="s">
        <v>97</v>
      </c>
      <c r="F114" s="49" t="s">
        <v>91</v>
      </c>
      <c r="G114" s="47" t="s">
        <v>90</v>
      </c>
      <c r="H114" s="26" t="s">
        <v>53</v>
      </c>
      <c r="I114" s="47" t="s">
        <v>92</v>
      </c>
      <c r="J114" s="26" t="s">
        <v>53</v>
      </c>
      <c r="K114" s="52" t="s">
        <v>299</v>
      </c>
      <c r="L114" s="53">
        <v>43601</v>
      </c>
      <c r="M114" s="53">
        <v>43602</v>
      </c>
      <c r="N114" s="34"/>
      <c r="O114" s="34"/>
      <c r="P114" s="35">
        <v>0</v>
      </c>
      <c r="Q114" s="27">
        <v>1</v>
      </c>
      <c r="R114" s="36">
        <v>54.01</v>
      </c>
      <c r="S114" s="27">
        <v>1</v>
      </c>
      <c r="T114" s="27">
        <v>17.52</v>
      </c>
      <c r="U114" s="37">
        <f t="shared" si="29"/>
        <v>2</v>
      </c>
      <c r="V114" s="38">
        <f t="shared" si="26"/>
        <v>71.53</v>
      </c>
      <c r="W114" s="38">
        <f t="shared" si="30"/>
        <v>71.53</v>
      </c>
      <c r="X114" s="48"/>
    </row>
    <row r="115" spans="1:24" ht="15.75" customHeight="1">
      <c r="A115" s="26">
        <v>110400</v>
      </c>
      <c r="B115" s="26">
        <v>110401</v>
      </c>
      <c r="C115" s="43" t="s">
        <v>306</v>
      </c>
      <c r="D115" s="11" t="s">
        <v>313</v>
      </c>
      <c r="E115" s="7" t="s">
        <v>134</v>
      </c>
      <c r="F115" s="49" t="s">
        <v>91</v>
      </c>
      <c r="G115" s="47" t="s">
        <v>90</v>
      </c>
      <c r="H115" s="26" t="s">
        <v>53</v>
      </c>
      <c r="I115" s="47" t="s">
        <v>92</v>
      </c>
      <c r="J115" s="26" t="s">
        <v>53</v>
      </c>
      <c r="K115" s="52" t="s">
        <v>299</v>
      </c>
      <c r="L115" s="53">
        <v>43601</v>
      </c>
      <c r="M115" s="53">
        <v>43602</v>
      </c>
      <c r="N115" s="34"/>
      <c r="O115" s="34"/>
      <c r="P115" s="35">
        <v>0</v>
      </c>
      <c r="Q115" s="27">
        <v>1</v>
      </c>
      <c r="R115" s="36">
        <v>54.01</v>
      </c>
      <c r="S115" s="27">
        <v>1</v>
      </c>
      <c r="T115" s="27">
        <v>17.52</v>
      </c>
      <c r="U115" s="37">
        <f t="shared" si="29"/>
        <v>2</v>
      </c>
      <c r="V115" s="38">
        <f t="shared" si="26"/>
        <v>71.53</v>
      </c>
      <c r="W115" s="38">
        <f t="shared" ref="W115:W129" si="31">SUM(Q115*R115)+(S115*T115)</f>
        <v>71.53</v>
      </c>
      <c r="X115" s="48"/>
    </row>
    <row r="116" spans="1:24" ht="15.75" customHeight="1">
      <c r="A116" s="26">
        <v>110400</v>
      </c>
      <c r="B116" s="26">
        <v>110401</v>
      </c>
      <c r="C116" s="43" t="s">
        <v>307</v>
      </c>
      <c r="D116" s="11" t="s">
        <v>314</v>
      </c>
      <c r="E116" s="7" t="s">
        <v>134</v>
      </c>
      <c r="F116" s="49" t="s">
        <v>91</v>
      </c>
      <c r="G116" s="47" t="s">
        <v>90</v>
      </c>
      <c r="H116" s="26" t="s">
        <v>53</v>
      </c>
      <c r="I116" s="47" t="s">
        <v>92</v>
      </c>
      <c r="J116" s="26" t="s">
        <v>53</v>
      </c>
      <c r="K116" s="52" t="s">
        <v>299</v>
      </c>
      <c r="L116" s="53">
        <v>43601</v>
      </c>
      <c r="M116" s="53">
        <v>43602</v>
      </c>
      <c r="N116" s="34"/>
      <c r="O116" s="34"/>
      <c r="P116" s="35">
        <v>0</v>
      </c>
      <c r="Q116" s="27">
        <v>1</v>
      </c>
      <c r="R116" s="36">
        <v>54.01</v>
      </c>
      <c r="S116" s="27">
        <v>1</v>
      </c>
      <c r="T116" s="27">
        <v>17.52</v>
      </c>
      <c r="U116" s="37">
        <f t="shared" si="29"/>
        <v>2</v>
      </c>
      <c r="V116" s="38">
        <f t="shared" si="26"/>
        <v>71.53</v>
      </c>
      <c r="W116" s="38">
        <f t="shared" si="31"/>
        <v>71.53</v>
      </c>
      <c r="X116" s="48"/>
    </row>
    <row r="117" spans="1:24" ht="15.75" customHeight="1">
      <c r="A117" s="26">
        <v>110400</v>
      </c>
      <c r="B117" s="26">
        <v>110401</v>
      </c>
      <c r="C117" s="43" t="s">
        <v>308</v>
      </c>
      <c r="D117" s="11" t="s">
        <v>315</v>
      </c>
      <c r="E117" s="7" t="s">
        <v>135</v>
      </c>
      <c r="F117" s="49" t="s">
        <v>91</v>
      </c>
      <c r="G117" s="47" t="s">
        <v>90</v>
      </c>
      <c r="H117" s="26" t="s">
        <v>53</v>
      </c>
      <c r="I117" s="47" t="s">
        <v>92</v>
      </c>
      <c r="J117" s="26" t="s">
        <v>53</v>
      </c>
      <c r="K117" s="52" t="s">
        <v>299</v>
      </c>
      <c r="L117" s="53">
        <v>43601</v>
      </c>
      <c r="M117" s="53">
        <v>43602</v>
      </c>
      <c r="N117" s="34"/>
      <c r="O117" s="34"/>
      <c r="P117" s="35">
        <v>0</v>
      </c>
      <c r="Q117" s="27">
        <v>1</v>
      </c>
      <c r="R117" s="36">
        <v>54.01</v>
      </c>
      <c r="S117" s="27">
        <v>1</v>
      </c>
      <c r="T117" s="27">
        <v>17.52</v>
      </c>
      <c r="U117" s="37">
        <f t="shared" si="29"/>
        <v>2</v>
      </c>
      <c r="V117" s="38">
        <f t="shared" si="26"/>
        <v>71.53</v>
      </c>
      <c r="W117" s="38">
        <f t="shared" si="31"/>
        <v>71.53</v>
      </c>
      <c r="X117" s="48"/>
    </row>
    <row r="118" spans="1:24" ht="15.75" customHeight="1">
      <c r="A118" s="26">
        <v>110400</v>
      </c>
      <c r="B118" s="26">
        <v>110401</v>
      </c>
      <c r="C118" s="123" t="s">
        <v>309</v>
      </c>
      <c r="D118" s="7" t="s">
        <v>316</v>
      </c>
      <c r="E118" s="7" t="s">
        <v>100</v>
      </c>
      <c r="F118" s="49" t="s">
        <v>91</v>
      </c>
      <c r="G118" s="47" t="s">
        <v>90</v>
      </c>
      <c r="H118" s="26" t="s">
        <v>53</v>
      </c>
      <c r="I118" s="47" t="s">
        <v>92</v>
      </c>
      <c r="J118" s="26" t="s">
        <v>53</v>
      </c>
      <c r="K118" s="52" t="s">
        <v>299</v>
      </c>
      <c r="L118" s="53">
        <v>43601</v>
      </c>
      <c r="M118" s="53">
        <v>43602</v>
      </c>
      <c r="N118" s="34"/>
      <c r="O118" s="34"/>
      <c r="P118" s="35">
        <v>0</v>
      </c>
      <c r="Q118" s="27">
        <v>1</v>
      </c>
      <c r="R118" s="36">
        <v>54.01</v>
      </c>
      <c r="S118" s="27">
        <v>1</v>
      </c>
      <c r="T118" s="27">
        <v>17.52</v>
      </c>
      <c r="U118" s="37">
        <f t="shared" si="29"/>
        <v>2</v>
      </c>
      <c r="V118" s="38">
        <f t="shared" si="26"/>
        <v>71.53</v>
      </c>
      <c r="W118" s="38">
        <f t="shared" si="31"/>
        <v>71.53</v>
      </c>
      <c r="X118" s="48"/>
    </row>
    <row r="119" spans="1:24" ht="15.75" customHeight="1">
      <c r="A119" s="26">
        <v>110400</v>
      </c>
      <c r="B119" s="26">
        <v>110401</v>
      </c>
      <c r="C119" s="121" t="s">
        <v>148</v>
      </c>
      <c r="D119" s="11" t="s">
        <v>133</v>
      </c>
      <c r="E119" s="11" t="s">
        <v>100</v>
      </c>
      <c r="F119" s="49" t="s">
        <v>91</v>
      </c>
      <c r="G119" s="47" t="s">
        <v>90</v>
      </c>
      <c r="H119" s="26" t="s">
        <v>53</v>
      </c>
      <c r="I119" s="47" t="s">
        <v>92</v>
      </c>
      <c r="J119" s="26" t="s">
        <v>53</v>
      </c>
      <c r="K119" s="52" t="s">
        <v>299</v>
      </c>
      <c r="L119" s="53">
        <v>43601</v>
      </c>
      <c r="M119" s="53">
        <v>43602</v>
      </c>
      <c r="N119" s="34"/>
      <c r="O119" s="34"/>
      <c r="P119" s="35">
        <v>0</v>
      </c>
      <c r="Q119" s="27">
        <v>1</v>
      </c>
      <c r="R119" s="36">
        <v>54.01</v>
      </c>
      <c r="S119" s="27">
        <v>1</v>
      </c>
      <c r="T119" s="27">
        <v>17.52</v>
      </c>
      <c r="U119" s="37">
        <f t="shared" si="29"/>
        <v>2</v>
      </c>
      <c r="V119" s="38">
        <f t="shared" si="26"/>
        <v>71.53</v>
      </c>
      <c r="W119" s="38">
        <f t="shared" si="31"/>
        <v>71.53</v>
      </c>
      <c r="X119" s="48"/>
    </row>
    <row r="120" spans="1:24" ht="15.75" customHeight="1">
      <c r="A120" s="26">
        <v>110400</v>
      </c>
      <c r="B120" s="26">
        <v>110401</v>
      </c>
      <c r="C120" s="43" t="s">
        <v>152</v>
      </c>
      <c r="D120" s="11" t="s">
        <v>124</v>
      </c>
      <c r="E120" s="11" t="s">
        <v>100</v>
      </c>
      <c r="F120" s="49" t="s">
        <v>91</v>
      </c>
      <c r="G120" s="47" t="s">
        <v>90</v>
      </c>
      <c r="H120" s="26" t="s">
        <v>53</v>
      </c>
      <c r="I120" s="47" t="s">
        <v>92</v>
      </c>
      <c r="J120" s="26" t="s">
        <v>53</v>
      </c>
      <c r="K120" s="52" t="s">
        <v>299</v>
      </c>
      <c r="L120" s="53">
        <v>43601</v>
      </c>
      <c r="M120" s="53">
        <v>43602</v>
      </c>
      <c r="N120" s="34"/>
      <c r="O120" s="34"/>
      <c r="P120" s="35">
        <v>0</v>
      </c>
      <c r="Q120" s="27">
        <v>1</v>
      </c>
      <c r="R120" s="36">
        <v>54.01</v>
      </c>
      <c r="S120" s="27">
        <v>1</v>
      </c>
      <c r="T120" s="27">
        <v>17.52</v>
      </c>
      <c r="U120" s="37">
        <f t="shared" si="29"/>
        <v>2</v>
      </c>
      <c r="V120" s="38">
        <f t="shared" si="26"/>
        <v>71.53</v>
      </c>
      <c r="W120" s="38">
        <f t="shared" si="31"/>
        <v>71.53</v>
      </c>
      <c r="X120" s="48"/>
    </row>
    <row r="121" spans="1:24" ht="15.75" customHeight="1">
      <c r="A121" s="26">
        <v>110400</v>
      </c>
      <c r="B121" s="26">
        <v>110401</v>
      </c>
      <c r="C121" s="121" t="s">
        <v>200</v>
      </c>
      <c r="D121" s="11" t="s">
        <v>111</v>
      </c>
      <c r="E121" s="11" t="s">
        <v>96</v>
      </c>
      <c r="F121" s="49" t="s">
        <v>91</v>
      </c>
      <c r="G121" s="47" t="s">
        <v>90</v>
      </c>
      <c r="H121" s="26" t="s">
        <v>53</v>
      </c>
      <c r="I121" s="47" t="s">
        <v>92</v>
      </c>
      <c r="J121" s="26" t="s">
        <v>53</v>
      </c>
      <c r="K121" s="52" t="s">
        <v>299</v>
      </c>
      <c r="L121" s="53">
        <v>43601</v>
      </c>
      <c r="M121" s="53">
        <v>43602</v>
      </c>
      <c r="N121" s="34"/>
      <c r="O121" s="34"/>
      <c r="P121" s="35">
        <v>0</v>
      </c>
      <c r="Q121" s="27">
        <v>1</v>
      </c>
      <c r="R121" s="36">
        <v>54.01</v>
      </c>
      <c r="S121" s="27">
        <v>1</v>
      </c>
      <c r="T121" s="27">
        <v>17.52</v>
      </c>
      <c r="U121" s="37">
        <f t="shared" si="29"/>
        <v>2</v>
      </c>
      <c r="V121" s="38">
        <f t="shared" si="26"/>
        <v>71.53</v>
      </c>
      <c r="W121" s="38">
        <f t="shared" si="31"/>
        <v>71.53</v>
      </c>
      <c r="X121" s="48"/>
    </row>
    <row r="122" spans="1:24" ht="15.75" customHeight="1">
      <c r="A122" s="26">
        <v>110400</v>
      </c>
      <c r="B122" s="26">
        <v>110401</v>
      </c>
      <c r="C122" s="43" t="s">
        <v>202</v>
      </c>
      <c r="D122" s="11" t="s">
        <v>110</v>
      </c>
      <c r="E122" s="11" t="s">
        <v>96</v>
      </c>
      <c r="F122" s="49" t="s">
        <v>91</v>
      </c>
      <c r="G122" s="47" t="s">
        <v>90</v>
      </c>
      <c r="H122" s="26" t="s">
        <v>53</v>
      </c>
      <c r="I122" s="47" t="s">
        <v>92</v>
      </c>
      <c r="J122" s="26" t="s">
        <v>53</v>
      </c>
      <c r="K122" s="52" t="s">
        <v>299</v>
      </c>
      <c r="L122" s="53">
        <v>43601</v>
      </c>
      <c r="M122" s="53">
        <v>43602</v>
      </c>
      <c r="N122" s="34"/>
      <c r="O122" s="34"/>
      <c r="P122" s="35">
        <v>0</v>
      </c>
      <c r="Q122" s="27">
        <v>1</v>
      </c>
      <c r="R122" s="36">
        <v>54.01</v>
      </c>
      <c r="S122" s="27">
        <v>1</v>
      </c>
      <c r="T122" s="27">
        <v>17.52</v>
      </c>
      <c r="U122" s="37">
        <f t="shared" si="29"/>
        <v>2</v>
      </c>
      <c r="V122" s="38">
        <f t="shared" si="26"/>
        <v>71.53</v>
      </c>
      <c r="W122" s="38">
        <f t="shared" si="31"/>
        <v>71.53</v>
      </c>
      <c r="X122" s="48"/>
    </row>
    <row r="123" spans="1:24" ht="15.75" customHeight="1">
      <c r="A123" s="26">
        <v>110400</v>
      </c>
      <c r="B123" s="26">
        <v>110401</v>
      </c>
      <c r="C123" s="43" t="s">
        <v>310</v>
      </c>
      <c r="D123" s="11" t="s">
        <v>317</v>
      </c>
      <c r="E123" s="11" t="s">
        <v>96</v>
      </c>
      <c r="F123" s="49" t="s">
        <v>91</v>
      </c>
      <c r="G123" s="47" t="s">
        <v>90</v>
      </c>
      <c r="H123" s="26" t="s">
        <v>53</v>
      </c>
      <c r="I123" s="47" t="s">
        <v>92</v>
      </c>
      <c r="J123" s="26" t="s">
        <v>53</v>
      </c>
      <c r="K123" s="52" t="s">
        <v>299</v>
      </c>
      <c r="L123" s="53">
        <v>43601</v>
      </c>
      <c r="M123" s="53">
        <v>43602</v>
      </c>
      <c r="N123" s="34"/>
      <c r="O123" s="34"/>
      <c r="P123" s="35">
        <v>0</v>
      </c>
      <c r="Q123" s="27">
        <v>1</v>
      </c>
      <c r="R123" s="36">
        <v>54.01</v>
      </c>
      <c r="S123" s="27">
        <v>1</v>
      </c>
      <c r="T123" s="27">
        <v>17.52</v>
      </c>
      <c r="U123" s="37">
        <f t="shared" si="29"/>
        <v>2</v>
      </c>
      <c r="V123" s="38">
        <f t="shared" si="26"/>
        <v>71.53</v>
      </c>
      <c r="W123" s="38">
        <f t="shared" si="31"/>
        <v>71.53</v>
      </c>
      <c r="X123" s="48"/>
    </row>
    <row r="124" spans="1:24" ht="15.75" customHeight="1">
      <c r="A124" s="26">
        <v>110400</v>
      </c>
      <c r="B124" s="26">
        <v>110401</v>
      </c>
      <c r="C124" s="43" t="s">
        <v>311</v>
      </c>
      <c r="D124" s="11" t="s">
        <v>318</v>
      </c>
      <c r="E124" s="11" t="s">
        <v>96</v>
      </c>
      <c r="F124" s="49" t="s">
        <v>91</v>
      </c>
      <c r="G124" s="47" t="s">
        <v>90</v>
      </c>
      <c r="H124" s="26" t="s">
        <v>53</v>
      </c>
      <c r="I124" s="47" t="s">
        <v>92</v>
      </c>
      <c r="J124" s="26" t="s">
        <v>53</v>
      </c>
      <c r="K124" s="52" t="s">
        <v>299</v>
      </c>
      <c r="L124" s="53">
        <v>43601</v>
      </c>
      <c r="M124" s="53">
        <v>43602</v>
      </c>
      <c r="N124" s="34"/>
      <c r="O124" s="34"/>
      <c r="P124" s="35">
        <v>0</v>
      </c>
      <c r="Q124" s="27">
        <v>1</v>
      </c>
      <c r="R124" s="36">
        <v>54.01</v>
      </c>
      <c r="S124" s="27">
        <v>1</v>
      </c>
      <c r="T124" s="27">
        <v>17.52</v>
      </c>
      <c r="U124" s="37">
        <f t="shared" si="29"/>
        <v>2</v>
      </c>
      <c r="V124" s="38">
        <f t="shared" si="26"/>
        <v>71.53</v>
      </c>
      <c r="W124" s="38">
        <f t="shared" si="31"/>
        <v>71.53</v>
      </c>
      <c r="X124" s="48"/>
    </row>
    <row r="125" spans="1:24" ht="15.75" customHeight="1">
      <c r="A125" s="26">
        <v>110400</v>
      </c>
      <c r="B125" s="26">
        <v>110401</v>
      </c>
      <c r="C125" s="43" t="s">
        <v>319</v>
      </c>
      <c r="D125" s="11" t="s">
        <v>320</v>
      </c>
      <c r="E125" s="11" t="s">
        <v>100</v>
      </c>
      <c r="F125" s="49" t="s">
        <v>91</v>
      </c>
      <c r="G125" s="47" t="s">
        <v>90</v>
      </c>
      <c r="H125" s="26" t="s">
        <v>53</v>
      </c>
      <c r="I125" s="47" t="s">
        <v>92</v>
      </c>
      <c r="J125" s="26" t="s">
        <v>53</v>
      </c>
      <c r="K125" s="52" t="s">
        <v>299</v>
      </c>
      <c r="L125" s="53">
        <v>43602</v>
      </c>
      <c r="M125" s="53">
        <v>43602</v>
      </c>
      <c r="N125" s="34"/>
      <c r="O125" s="34"/>
      <c r="P125" s="35">
        <v>0</v>
      </c>
      <c r="Q125" s="27">
        <v>0</v>
      </c>
      <c r="R125" s="36">
        <v>0</v>
      </c>
      <c r="S125" s="27">
        <v>1</v>
      </c>
      <c r="T125" s="27">
        <v>17.52</v>
      </c>
      <c r="U125" s="37">
        <f t="shared" si="29"/>
        <v>1</v>
      </c>
      <c r="V125" s="38">
        <f t="shared" si="26"/>
        <v>17.52</v>
      </c>
      <c r="W125" s="38">
        <f t="shared" si="31"/>
        <v>17.52</v>
      </c>
      <c r="X125" s="48"/>
    </row>
    <row r="126" spans="1:24" ht="15.75" customHeight="1">
      <c r="A126" s="93">
        <v>110400</v>
      </c>
      <c r="B126" s="93">
        <v>110401</v>
      </c>
      <c r="C126" s="94" t="s">
        <v>321</v>
      </c>
      <c r="D126" s="112" t="s">
        <v>322</v>
      </c>
      <c r="E126" s="119" t="s">
        <v>106</v>
      </c>
      <c r="F126" s="97" t="s">
        <v>91</v>
      </c>
      <c r="G126" s="110" t="s">
        <v>90</v>
      </c>
      <c r="H126" s="93" t="s">
        <v>53</v>
      </c>
      <c r="I126" s="110" t="s">
        <v>92</v>
      </c>
      <c r="J126" s="93" t="s">
        <v>136</v>
      </c>
      <c r="K126" s="114" t="s">
        <v>137</v>
      </c>
      <c r="L126" s="120">
        <v>43603</v>
      </c>
      <c r="M126" s="120">
        <v>43604</v>
      </c>
      <c r="N126" s="104"/>
      <c r="O126" s="104"/>
      <c r="P126" s="105">
        <v>0</v>
      </c>
      <c r="Q126" s="97">
        <v>1</v>
      </c>
      <c r="R126" s="106">
        <v>156.63999999999999</v>
      </c>
      <c r="S126" s="97">
        <v>1</v>
      </c>
      <c r="T126" s="97">
        <v>47</v>
      </c>
      <c r="U126" s="107">
        <f t="shared" si="29"/>
        <v>2</v>
      </c>
      <c r="V126" s="108">
        <f t="shared" si="26"/>
        <v>203.64</v>
      </c>
      <c r="W126" s="108">
        <f t="shared" si="31"/>
        <v>203.64</v>
      </c>
      <c r="X126" s="48"/>
    </row>
    <row r="127" spans="1:24" ht="15.75" customHeight="1">
      <c r="A127" s="93">
        <v>110400</v>
      </c>
      <c r="B127" s="93">
        <v>110401</v>
      </c>
      <c r="C127" s="124" t="s">
        <v>340</v>
      </c>
      <c r="D127" s="95" t="s">
        <v>327</v>
      </c>
      <c r="E127" s="119" t="s">
        <v>95</v>
      </c>
      <c r="F127" s="97" t="s">
        <v>91</v>
      </c>
      <c r="G127" s="110" t="s">
        <v>90</v>
      </c>
      <c r="H127" s="93" t="s">
        <v>53</v>
      </c>
      <c r="I127" s="110" t="s">
        <v>92</v>
      </c>
      <c r="J127" s="93" t="s">
        <v>136</v>
      </c>
      <c r="K127" s="114" t="s">
        <v>137</v>
      </c>
      <c r="L127" s="120">
        <v>43602</v>
      </c>
      <c r="M127" s="120">
        <v>43604</v>
      </c>
      <c r="N127" s="104"/>
      <c r="O127" s="104"/>
      <c r="P127" s="105">
        <v>0</v>
      </c>
      <c r="Q127" s="97">
        <v>1</v>
      </c>
      <c r="R127" s="106">
        <v>156.63999999999999</v>
      </c>
      <c r="S127" s="97">
        <v>2</v>
      </c>
      <c r="T127" s="97">
        <v>47</v>
      </c>
      <c r="U127" s="107">
        <f t="shared" si="29"/>
        <v>3</v>
      </c>
      <c r="V127" s="108">
        <f t="shared" si="26"/>
        <v>250.64</v>
      </c>
      <c r="W127" s="108">
        <f t="shared" si="31"/>
        <v>250.64</v>
      </c>
      <c r="X127" s="48"/>
    </row>
    <row r="128" spans="1:24" ht="15.75" customHeight="1">
      <c r="A128" s="93">
        <v>110400</v>
      </c>
      <c r="B128" s="93">
        <v>110401</v>
      </c>
      <c r="C128" s="124" t="s">
        <v>341</v>
      </c>
      <c r="D128" s="95" t="s">
        <v>328</v>
      </c>
      <c r="E128" s="119" t="s">
        <v>96</v>
      </c>
      <c r="F128" s="97" t="s">
        <v>91</v>
      </c>
      <c r="G128" s="110" t="s">
        <v>90</v>
      </c>
      <c r="H128" s="93" t="s">
        <v>53</v>
      </c>
      <c r="I128" s="110" t="s">
        <v>92</v>
      </c>
      <c r="J128" s="93" t="s">
        <v>136</v>
      </c>
      <c r="K128" s="114" t="s">
        <v>137</v>
      </c>
      <c r="L128" s="120">
        <v>43603</v>
      </c>
      <c r="M128" s="120">
        <v>43604</v>
      </c>
      <c r="N128" s="104"/>
      <c r="O128" s="104"/>
      <c r="P128" s="105">
        <v>0</v>
      </c>
      <c r="Q128" s="97">
        <v>1</v>
      </c>
      <c r="R128" s="106">
        <v>107.7</v>
      </c>
      <c r="S128" s="97">
        <v>2</v>
      </c>
      <c r="T128" s="97">
        <v>32.31</v>
      </c>
      <c r="U128" s="107">
        <f t="shared" si="29"/>
        <v>3</v>
      </c>
      <c r="V128" s="108">
        <f t="shared" si="26"/>
        <v>172.32</v>
      </c>
      <c r="W128" s="108">
        <f t="shared" si="31"/>
        <v>172.32</v>
      </c>
      <c r="X128" s="48"/>
    </row>
    <row r="129" spans="1:24" ht="15.75" customHeight="1">
      <c r="A129" s="93">
        <v>110400</v>
      </c>
      <c r="B129" s="93">
        <v>110401</v>
      </c>
      <c r="C129" s="124" t="s">
        <v>323</v>
      </c>
      <c r="D129" s="95" t="s">
        <v>329</v>
      </c>
      <c r="E129" s="119" t="s">
        <v>134</v>
      </c>
      <c r="F129" s="97" t="s">
        <v>91</v>
      </c>
      <c r="G129" s="110" t="s">
        <v>90</v>
      </c>
      <c r="H129" s="93" t="s">
        <v>53</v>
      </c>
      <c r="I129" s="110" t="s">
        <v>92</v>
      </c>
      <c r="J129" s="93" t="s">
        <v>136</v>
      </c>
      <c r="K129" s="114" t="s">
        <v>137</v>
      </c>
      <c r="L129" s="120">
        <v>43604</v>
      </c>
      <c r="M129" s="120">
        <v>43604</v>
      </c>
      <c r="N129" s="104"/>
      <c r="O129" s="104"/>
      <c r="P129" s="105">
        <v>0</v>
      </c>
      <c r="Q129" s="97">
        <v>1</v>
      </c>
      <c r="R129" s="106">
        <v>107.7</v>
      </c>
      <c r="S129" s="97">
        <v>1</v>
      </c>
      <c r="T129" s="97">
        <v>32.31</v>
      </c>
      <c r="U129" s="107">
        <f t="shared" si="29"/>
        <v>2</v>
      </c>
      <c r="V129" s="108">
        <f t="shared" si="26"/>
        <v>140.01</v>
      </c>
      <c r="W129" s="108">
        <f t="shared" si="31"/>
        <v>140.01</v>
      </c>
      <c r="X129" s="48"/>
    </row>
    <row r="130" spans="1:24" ht="15.75" customHeight="1">
      <c r="A130" s="93">
        <v>110400</v>
      </c>
      <c r="B130" s="93">
        <v>110401</v>
      </c>
      <c r="C130" s="124" t="s">
        <v>324</v>
      </c>
      <c r="D130" s="95" t="s">
        <v>330</v>
      </c>
      <c r="E130" s="119" t="s">
        <v>100</v>
      </c>
      <c r="F130" s="97" t="s">
        <v>91</v>
      </c>
      <c r="G130" s="110" t="s">
        <v>90</v>
      </c>
      <c r="H130" s="93" t="s">
        <v>53</v>
      </c>
      <c r="I130" s="110" t="s">
        <v>92</v>
      </c>
      <c r="J130" s="93" t="s">
        <v>136</v>
      </c>
      <c r="K130" s="114" t="s">
        <v>137</v>
      </c>
      <c r="L130" s="120">
        <v>43605</v>
      </c>
      <c r="M130" s="120">
        <v>43604</v>
      </c>
      <c r="N130" s="104"/>
      <c r="O130" s="104"/>
      <c r="P130" s="105">
        <v>0</v>
      </c>
      <c r="Q130" s="97">
        <v>1</v>
      </c>
      <c r="R130" s="106">
        <v>107.7</v>
      </c>
      <c r="S130" s="97">
        <v>1</v>
      </c>
      <c r="T130" s="97">
        <v>32.31</v>
      </c>
      <c r="U130" s="107">
        <f t="shared" si="29"/>
        <v>2</v>
      </c>
      <c r="V130" s="108">
        <f t="shared" si="26"/>
        <v>140.01</v>
      </c>
      <c r="W130" s="108">
        <f t="shared" ref="W130:W193" si="32">SUM(Q130*R130)+(S130*T130)</f>
        <v>140.01</v>
      </c>
      <c r="X130" s="48"/>
    </row>
    <row r="131" spans="1:24" ht="15.75" customHeight="1">
      <c r="A131" s="93">
        <v>110400</v>
      </c>
      <c r="B131" s="93">
        <v>110401</v>
      </c>
      <c r="C131" s="124" t="s">
        <v>325</v>
      </c>
      <c r="D131" s="95" t="s">
        <v>331</v>
      </c>
      <c r="E131" s="119" t="s">
        <v>96</v>
      </c>
      <c r="F131" s="97" t="s">
        <v>91</v>
      </c>
      <c r="G131" s="110" t="s">
        <v>90</v>
      </c>
      <c r="H131" s="93" t="s">
        <v>53</v>
      </c>
      <c r="I131" s="110" t="s">
        <v>92</v>
      </c>
      <c r="J131" s="93" t="s">
        <v>136</v>
      </c>
      <c r="K131" s="114" t="s">
        <v>137</v>
      </c>
      <c r="L131" s="120">
        <v>43606</v>
      </c>
      <c r="M131" s="120">
        <v>43604</v>
      </c>
      <c r="N131" s="104"/>
      <c r="O131" s="104"/>
      <c r="P131" s="105">
        <v>0</v>
      </c>
      <c r="Q131" s="97">
        <v>1</v>
      </c>
      <c r="R131" s="106">
        <v>107.7</v>
      </c>
      <c r="S131" s="97">
        <v>1</v>
      </c>
      <c r="T131" s="97">
        <v>32.31</v>
      </c>
      <c r="U131" s="107">
        <f t="shared" si="29"/>
        <v>2</v>
      </c>
      <c r="V131" s="108">
        <f t="shared" si="26"/>
        <v>140.01</v>
      </c>
      <c r="W131" s="108">
        <f t="shared" si="32"/>
        <v>140.01</v>
      </c>
      <c r="X131" s="48"/>
    </row>
    <row r="132" spans="1:24" ht="15.75" customHeight="1">
      <c r="A132" s="93">
        <v>110400</v>
      </c>
      <c r="B132" s="93">
        <v>110401</v>
      </c>
      <c r="C132" s="124" t="s">
        <v>326</v>
      </c>
      <c r="D132" s="95" t="s">
        <v>332</v>
      </c>
      <c r="E132" s="119" t="s">
        <v>134</v>
      </c>
      <c r="F132" s="97" t="s">
        <v>91</v>
      </c>
      <c r="G132" s="110" t="s">
        <v>90</v>
      </c>
      <c r="H132" s="93" t="s">
        <v>53</v>
      </c>
      <c r="I132" s="110" t="s">
        <v>92</v>
      </c>
      <c r="J132" s="93" t="s">
        <v>136</v>
      </c>
      <c r="K132" s="114" t="s">
        <v>137</v>
      </c>
      <c r="L132" s="120">
        <v>43607</v>
      </c>
      <c r="M132" s="120">
        <v>43604</v>
      </c>
      <c r="N132" s="104"/>
      <c r="O132" s="104"/>
      <c r="P132" s="105">
        <v>0</v>
      </c>
      <c r="Q132" s="97">
        <v>0</v>
      </c>
      <c r="R132" s="106">
        <v>0</v>
      </c>
      <c r="S132" s="97">
        <v>1</v>
      </c>
      <c r="T132" s="97">
        <v>32.31</v>
      </c>
      <c r="U132" s="107">
        <f t="shared" si="29"/>
        <v>1</v>
      </c>
      <c r="V132" s="108">
        <f t="shared" si="26"/>
        <v>32.31</v>
      </c>
      <c r="W132" s="108">
        <f t="shared" si="32"/>
        <v>32.31</v>
      </c>
      <c r="X132" s="48"/>
    </row>
    <row r="133" spans="1:24" ht="15.75" customHeight="1">
      <c r="A133" s="93">
        <v>110400</v>
      </c>
      <c r="B133" s="93">
        <v>110401</v>
      </c>
      <c r="C133" s="124" t="s">
        <v>145</v>
      </c>
      <c r="D133" s="95" t="s">
        <v>333</v>
      </c>
      <c r="E133" s="119" t="s">
        <v>134</v>
      </c>
      <c r="F133" s="97" t="s">
        <v>91</v>
      </c>
      <c r="G133" s="110" t="s">
        <v>90</v>
      </c>
      <c r="H133" s="93" t="s">
        <v>53</v>
      </c>
      <c r="I133" s="110" t="s">
        <v>92</v>
      </c>
      <c r="J133" s="93" t="s">
        <v>136</v>
      </c>
      <c r="K133" s="114" t="s">
        <v>137</v>
      </c>
      <c r="L133" s="120">
        <v>43608</v>
      </c>
      <c r="M133" s="120">
        <v>43604</v>
      </c>
      <c r="N133" s="104"/>
      <c r="O133" s="104"/>
      <c r="P133" s="105">
        <v>0</v>
      </c>
      <c r="Q133" s="97">
        <v>0</v>
      </c>
      <c r="R133" s="106">
        <v>0</v>
      </c>
      <c r="S133" s="97">
        <v>1</v>
      </c>
      <c r="T133" s="97">
        <v>32.31</v>
      </c>
      <c r="U133" s="107">
        <f t="shared" si="29"/>
        <v>1</v>
      </c>
      <c r="V133" s="108">
        <f t="shared" si="26"/>
        <v>32.31</v>
      </c>
      <c r="W133" s="108">
        <f t="shared" si="32"/>
        <v>32.31</v>
      </c>
      <c r="X133" s="48"/>
    </row>
    <row r="134" spans="1:24" ht="15.75" customHeight="1">
      <c r="A134" s="93">
        <v>110400</v>
      </c>
      <c r="B134" s="93">
        <v>110401</v>
      </c>
      <c r="C134" s="124" t="s">
        <v>146</v>
      </c>
      <c r="D134" s="95" t="s">
        <v>334</v>
      </c>
      <c r="E134" s="119" t="s">
        <v>134</v>
      </c>
      <c r="F134" s="97" t="s">
        <v>91</v>
      </c>
      <c r="G134" s="110" t="s">
        <v>90</v>
      </c>
      <c r="H134" s="93" t="s">
        <v>53</v>
      </c>
      <c r="I134" s="110" t="s">
        <v>92</v>
      </c>
      <c r="J134" s="93" t="s">
        <v>136</v>
      </c>
      <c r="K134" s="114" t="s">
        <v>137</v>
      </c>
      <c r="L134" s="120">
        <v>43609</v>
      </c>
      <c r="M134" s="120">
        <v>43604</v>
      </c>
      <c r="N134" s="104"/>
      <c r="O134" s="104"/>
      <c r="P134" s="105">
        <v>0</v>
      </c>
      <c r="Q134" s="97">
        <v>0</v>
      </c>
      <c r="R134" s="106">
        <v>0</v>
      </c>
      <c r="S134" s="97">
        <v>1</v>
      </c>
      <c r="T134" s="97">
        <v>32.31</v>
      </c>
      <c r="U134" s="107">
        <f t="shared" si="29"/>
        <v>1</v>
      </c>
      <c r="V134" s="108">
        <f t="shared" si="26"/>
        <v>32.31</v>
      </c>
      <c r="W134" s="108">
        <f t="shared" si="32"/>
        <v>32.31</v>
      </c>
      <c r="X134" s="48"/>
    </row>
    <row r="135" spans="1:24" ht="15.75" customHeight="1">
      <c r="A135" s="93">
        <v>110400</v>
      </c>
      <c r="B135" s="93">
        <v>110401</v>
      </c>
      <c r="C135" s="124" t="s">
        <v>147</v>
      </c>
      <c r="D135" s="95" t="s">
        <v>335</v>
      </c>
      <c r="E135" s="119" t="s">
        <v>100</v>
      </c>
      <c r="F135" s="97" t="s">
        <v>91</v>
      </c>
      <c r="G135" s="110" t="s">
        <v>90</v>
      </c>
      <c r="H135" s="93" t="s">
        <v>53</v>
      </c>
      <c r="I135" s="110" t="s">
        <v>92</v>
      </c>
      <c r="J135" s="93" t="s">
        <v>136</v>
      </c>
      <c r="K135" s="114" t="s">
        <v>137</v>
      </c>
      <c r="L135" s="120">
        <v>43610</v>
      </c>
      <c r="M135" s="120">
        <v>43604</v>
      </c>
      <c r="N135" s="104"/>
      <c r="O135" s="104"/>
      <c r="P135" s="105">
        <v>0</v>
      </c>
      <c r="Q135" s="97">
        <v>0</v>
      </c>
      <c r="R135" s="106">
        <v>0</v>
      </c>
      <c r="S135" s="97">
        <v>1</v>
      </c>
      <c r="T135" s="97">
        <v>32.31</v>
      </c>
      <c r="U135" s="107">
        <f t="shared" si="29"/>
        <v>1</v>
      </c>
      <c r="V135" s="108">
        <f t="shared" si="26"/>
        <v>32.31</v>
      </c>
      <c r="W135" s="108">
        <f t="shared" si="32"/>
        <v>32.31</v>
      </c>
      <c r="X135" s="48"/>
    </row>
    <row r="136" spans="1:24" ht="15.75" customHeight="1">
      <c r="A136" s="93">
        <v>110400</v>
      </c>
      <c r="B136" s="93">
        <v>110401</v>
      </c>
      <c r="C136" s="124" t="s">
        <v>149</v>
      </c>
      <c r="D136" s="95" t="s">
        <v>336</v>
      </c>
      <c r="E136" s="119" t="s">
        <v>97</v>
      </c>
      <c r="F136" s="97" t="s">
        <v>91</v>
      </c>
      <c r="G136" s="110" t="s">
        <v>90</v>
      </c>
      <c r="H136" s="93" t="s">
        <v>53</v>
      </c>
      <c r="I136" s="110" t="s">
        <v>92</v>
      </c>
      <c r="J136" s="93" t="s">
        <v>136</v>
      </c>
      <c r="K136" s="114" t="s">
        <v>137</v>
      </c>
      <c r="L136" s="120">
        <v>43611</v>
      </c>
      <c r="M136" s="120">
        <v>43604</v>
      </c>
      <c r="N136" s="104"/>
      <c r="O136" s="104"/>
      <c r="P136" s="105">
        <v>0</v>
      </c>
      <c r="Q136" s="97">
        <v>0</v>
      </c>
      <c r="R136" s="106">
        <v>0</v>
      </c>
      <c r="S136" s="97">
        <v>1</v>
      </c>
      <c r="T136" s="97">
        <v>32.31</v>
      </c>
      <c r="U136" s="107">
        <f t="shared" si="29"/>
        <v>1</v>
      </c>
      <c r="V136" s="108">
        <f t="shared" si="26"/>
        <v>32.31</v>
      </c>
      <c r="W136" s="108">
        <f t="shared" si="32"/>
        <v>32.31</v>
      </c>
      <c r="X136" s="48"/>
    </row>
    <row r="137" spans="1:24" ht="15.75" customHeight="1">
      <c r="A137" s="93">
        <v>110400</v>
      </c>
      <c r="B137" s="93">
        <v>110401</v>
      </c>
      <c r="C137" s="124" t="s">
        <v>152</v>
      </c>
      <c r="D137" s="95" t="s">
        <v>337</v>
      </c>
      <c r="E137" s="119" t="s">
        <v>100</v>
      </c>
      <c r="F137" s="97" t="s">
        <v>91</v>
      </c>
      <c r="G137" s="110" t="s">
        <v>90</v>
      </c>
      <c r="H137" s="93" t="s">
        <v>53</v>
      </c>
      <c r="I137" s="110" t="s">
        <v>92</v>
      </c>
      <c r="J137" s="93" t="s">
        <v>136</v>
      </c>
      <c r="K137" s="114" t="s">
        <v>137</v>
      </c>
      <c r="L137" s="120">
        <v>43612</v>
      </c>
      <c r="M137" s="120">
        <v>43604</v>
      </c>
      <c r="N137" s="104"/>
      <c r="O137" s="104"/>
      <c r="P137" s="105">
        <v>0</v>
      </c>
      <c r="Q137" s="97">
        <v>0</v>
      </c>
      <c r="R137" s="106">
        <v>0</v>
      </c>
      <c r="S137" s="97">
        <v>1</v>
      </c>
      <c r="T137" s="97">
        <v>32.31</v>
      </c>
      <c r="U137" s="107">
        <f t="shared" si="29"/>
        <v>1</v>
      </c>
      <c r="V137" s="108">
        <f t="shared" si="26"/>
        <v>32.31</v>
      </c>
      <c r="W137" s="108">
        <f t="shared" si="32"/>
        <v>32.31</v>
      </c>
      <c r="X137" s="48"/>
    </row>
    <row r="138" spans="1:24" ht="15.75" customHeight="1">
      <c r="A138" s="93">
        <v>110400</v>
      </c>
      <c r="B138" s="93">
        <v>110401</v>
      </c>
      <c r="C138" s="124" t="s">
        <v>342</v>
      </c>
      <c r="D138" s="95" t="s">
        <v>338</v>
      </c>
      <c r="E138" s="119" t="s">
        <v>100</v>
      </c>
      <c r="F138" s="97" t="s">
        <v>91</v>
      </c>
      <c r="G138" s="110" t="s">
        <v>90</v>
      </c>
      <c r="H138" s="93" t="s">
        <v>53</v>
      </c>
      <c r="I138" s="110" t="s">
        <v>92</v>
      </c>
      <c r="J138" s="93" t="s">
        <v>136</v>
      </c>
      <c r="K138" s="114" t="s">
        <v>137</v>
      </c>
      <c r="L138" s="120">
        <v>43613</v>
      </c>
      <c r="M138" s="120">
        <v>43604</v>
      </c>
      <c r="N138" s="104"/>
      <c r="O138" s="104"/>
      <c r="P138" s="105">
        <v>0</v>
      </c>
      <c r="Q138" s="97">
        <v>0</v>
      </c>
      <c r="R138" s="106">
        <v>0</v>
      </c>
      <c r="S138" s="97">
        <v>1</v>
      </c>
      <c r="T138" s="97">
        <v>32.31</v>
      </c>
      <c r="U138" s="107">
        <f t="shared" si="29"/>
        <v>1</v>
      </c>
      <c r="V138" s="108">
        <f t="shared" si="26"/>
        <v>32.31</v>
      </c>
      <c r="W138" s="108">
        <f t="shared" ref="W138:W145" si="33">SUM(Q138*R138)+(S138*T138)</f>
        <v>32.31</v>
      </c>
      <c r="X138" s="48"/>
    </row>
    <row r="139" spans="1:24" ht="15.75" customHeight="1">
      <c r="A139" s="93">
        <v>110400</v>
      </c>
      <c r="B139" s="93">
        <v>110401</v>
      </c>
      <c r="C139" s="94" t="s">
        <v>343</v>
      </c>
      <c r="D139" s="95" t="s">
        <v>339</v>
      </c>
      <c r="E139" s="119" t="s">
        <v>100</v>
      </c>
      <c r="F139" s="97" t="s">
        <v>91</v>
      </c>
      <c r="G139" s="110" t="s">
        <v>90</v>
      </c>
      <c r="H139" s="93" t="s">
        <v>53</v>
      </c>
      <c r="I139" s="110" t="s">
        <v>92</v>
      </c>
      <c r="J139" s="93" t="s">
        <v>136</v>
      </c>
      <c r="K139" s="114" t="s">
        <v>137</v>
      </c>
      <c r="L139" s="120">
        <v>43614</v>
      </c>
      <c r="M139" s="120">
        <v>43604</v>
      </c>
      <c r="N139" s="104"/>
      <c r="O139" s="104"/>
      <c r="P139" s="105">
        <v>0</v>
      </c>
      <c r="Q139" s="97">
        <v>0</v>
      </c>
      <c r="R139" s="106">
        <v>0</v>
      </c>
      <c r="S139" s="97">
        <v>1</v>
      </c>
      <c r="T139" s="97">
        <v>32.31</v>
      </c>
      <c r="U139" s="107">
        <f t="shared" si="29"/>
        <v>1</v>
      </c>
      <c r="V139" s="108">
        <f t="shared" si="26"/>
        <v>32.31</v>
      </c>
      <c r="W139" s="108">
        <f t="shared" si="33"/>
        <v>32.31</v>
      </c>
      <c r="X139" s="48"/>
    </row>
    <row r="140" spans="1:24" ht="15.75" customHeight="1">
      <c r="A140" s="26">
        <v>110400</v>
      </c>
      <c r="B140" s="26">
        <v>110401</v>
      </c>
      <c r="C140" s="125" t="s">
        <v>304</v>
      </c>
      <c r="D140" s="3" t="s">
        <v>125</v>
      </c>
      <c r="E140" s="41" t="s">
        <v>95</v>
      </c>
      <c r="F140" s="49" t="s">
        <v>91</v>
      </c>
      <c r="G140" s="47" t="s">
        <v>90</v>
      </c>
      <c r="H140" s="26" t="s">
        <v>53</v>
      </c>
      <c r="I140" s="47" t="s">
        <v>92</v>
      </c>
      <c r="J140" s="26" t="s">
        <v>53</v>
      </c>
      <c r="K140" s="52" t="s">
        <v>344</v>
      </c>
      <c r="L140" s="53">
        <v>43605</v>
      </c>
      <c r="M140" s="53">
        <v>43606</v>
      </c>
      <c r="N140" s="34"/>
      <c r="O140" s="34"/>
      <c r="P140" s="35">
        <v>0</v>
      </c>
      <c r="Q140" s="27">
        <v>1</v>
      </c>
      <c r="R140" s="36">
        <v>54.01</v>
      </c>
      <c r="S140" s="27">
        <v>1</v>
      </c>
      <c r="T140" s="27">
        <v>17.52</v>
      </c>
      <c r="U140" s="37">
        <f t="shared" si="29"/>
        <v>2</v>
      </c>
      <c r="V140" s="38">
        <f t="shared" si="26"/>
        <v>71.53</v>
      </c>
      <c r="W140" s="38">
        <f t="shared" si="33"/>
        <v>71.53</v>
      </c>
      <c r="X140" s="48"/>
    </row>
    <row r="141" spans="1:24" ht="15.75" customHeight="1">
      <c r="A141" s="26">
        <v>110400</v>
      </c>
      <c r="B141" s="26">
        <v>110401</v>
      </c>
      <c r="C141" s="2" t="s">
        <v>345</v>
      </c>
      <c r="D141" s="3" t="s">
        <v>119</v>
      </c>
      <c r="E141" s="5" t="s">
        <v>114</v>
      </c>
      <c r="F141" s="49" t="s">
        <v>91</v>
      </c>
      <c r="G141" s="47" t="s">
        <v>90</v>
      </c>
      <c r="H141" s="26" t="s">
        <v>53</v>
      </c>
      <c r="I141" s="47" t="s">
        <v>92</v>
      </c>
      <c r="J141" s="26" t="s">
        <v>53</v>
      </c>
      <c r="K141" s="52" t="s">
        <v>299</v>
      </c>
      <c r="L141" s="53">
        <v>43601</v>
      </c>
      <c r="M141" s="53">
        <v>43602</v>
      </c>
      <c r="N141" s="34"/>
      <c r="O141" s="34"/>
      <c r="P141" s="35">
        <v>0</v>
      </c>
      <c r="Q141" s="27">
        <v>1</v>
      </c>
      <c r="R141" s="36">
        <v>54.01</v>
      </c>
      <c r="S141" s="27">
        <v>1</v>
      </c>
      <c r="T141" s="27">
        <v>17.52</v>
      </c>
      <c r="U141" s="37">
        <f t="shared" si="29"/>
        <v>2</v>
      </c>
      <c r="V141" s="38">
        <f t="shared" si="26"/>
        <v>71.53</v>
      </c>
      <c r="W141" s="38">
        <f t="shared" si="33"/>
        <v>71.53</v>
      </c>
      <c r="X141" s="48"/>
    </row>
    <row r="142" spans="1:24" ht="15.75" customHeight="1">
      <c r="A142" s="26">
        <v>110400</v>
      </c>
      <c r="B142" s="26">
        <v>110401</v>
      </c>
      <c r="C142" s="2" t="s">
        <v>346</v>
      </c>
      <c r="D142" s="3" t="s">
        <v>171</v>
      </c>
      <c r="E142" s="5" t="s">
        <v>100</v>
      </c>
      <c r="F142" s="49" t="s">
        <v>91</v>
      </c>
      <c r="G142" s="47" t="s">
        <v>90</v>
      </c>
      <c r="H142" s="26" t="s">
        <v>53</v>
      </c>
      <c r="I142" s="47" t="s">
        <v>92</v>
      </c>
      <c r="J142" s="26" t="s">
        <v>53</v>
      </c>
      <c r="K142" s="52" t="s">
        <v>299</v>
      </c>
      <c r="L142" s="53">
        <v>43601</v>
      </c>
      <c r="M142" s="53">
        <v>43602</v>
      </c>
      <c r="N142" s="34"/>
      <c r="O142" s="34"/>
      <c r="P142" s="35">
        <v>0</v>
      </c>
      <c r="Q142" s="27">
        <v>1</v>
      </c>
      <c r="R142" s="36">
        <v>54.01</v>
      </c>
      <c r="S142" s="27">
        <v>1</v>
      </c>
      <c r="T142" s="27">
        <v>17.52</v>
      </c>
      <c r="U142" s="37">
        <f t="shared" si="29"/>
        <v>2</v>
      </c>
      <c r="V142" s="38">
        <f t="shared" si="26"/>
        <v>71.53</v>
      </c>
      <c r="W142" s="38">
        <f t="shared" si="33"/>
        <v>71.53</v>
      </c>
      <c r="X142" s="48"/>
    </row>
    <row r="143" spans="1:24" ht="15.75" customHeight="1">
      <c r="A143" s="26">
        <v>110400</v>
      </c>
      <c r="B143" s="26">
        <v>110401</v>
      </c>
      <c r="C143" s="2" t="s">
        <v>347</v>
      </c>
      <c r="D143" s="3" t="s">
        <v>348</v>
      </c>
      <c r="E143" s="5" t="s">
        <v>96</v>
      </c>
      <c r="F143" s="49" t="s">
        <v>91</v>
      </c>
      <c r="G143" s="47" t="s">
        <v>90</v>
      </c>
      <c r="H143" s="26" t="s">
        <v>53</v>
      </c>
      <c r="I143" s="47" t="s">
        <v>92</v>
      </c>
      <c r="J143" s="26" t="s">
        <v>53</v>
      </c>
      <c r="K143" s="52" t="s">
        <v>299</v>
      </c>
      <c r="L143" s="53">
        <v>43601</v>
      </c>
      <c r="M143" s="53">
        <v>43602</v>
      </c>
      <c r="N143" s="34"/>
      <c r="O143" s="34"/>
      <c r="P143" s="35">
        <v>0</v>
      </c>
      <c r="Q143" s="27">
        <v>1</v>
      </c>
      <c r="R143" s="36">
        <v>54.01</v>
      </c>
      <c r="S143" s="27">
        <v>1</v>
      </c>
      <c r="T143" s="27">
        <v>17.52</v>
      </c>
      <c r="U143" s="37">
        <f t="shared" si="29"/>
        <v>2</v>
      </c>
      <c r="V143" s="38">
        <f t="shared" si="26"/>
        <v>71.53</v>
      </c>
      <c r="W143" s="38">
        <f t="shared" si="33"/>
        <v>71.53</v>
      </c>
      <c r="X143" s="48"/>
    </row>
    <row r="144" spans="1:24" ht="15.75" customHeight="1">
      <c r="A144" s="93">
        <v>110400</v>
      </c>
      <c r="B144" s="93">
        <v>110401</v>
      </c>
      <c r="C144" s="126" t="s">
        <v>349</v>
      </c>
      <c r="D144" s="95" t="s">
        <v>269</v>
      </c>
      <c r="E144" s="109" t="s">
        <v>106</v>
      </c>
      <c r="F144" s="97" t="s">
        <v>91</v>
      </c>
      <c r="G144" s="110" t="s">
        <v>90</v>
      </c>
      <c r="H144" s="93" t="s">
        <v>53</v>
      </c>
      <c r="I144" s="110" t="s">
        <v>92</v>
      </c>
      <c r="J144" s="93" t="s">
        <v>132</v>
      </c>
      <c r="K144" s="114" t="s">
        <v>303</v>
      </c>
      <c r="L144" s="120">
        <v>43577</v>
      </c>
      <c r="M144" s="120">
        <v>43578</v>
      </c>
      <c r="N144" s="104"/>
      <c r="O144" s="104"/>
      <c r="P144" s="105">
        <v>0</v>
      </c>
      <c r="Q144" s="97">
        <v>1</v>
      </c>
      <c r="R144" s="106">
        <v>175.44</v>
      </c>
      <c r="S144" s="97">
        <v>1</v>
      </c>
      <c r="T144" s="97">
        <v>52.64</v>
      </c>
      <c r="U144" s="107">
        <f t="shared" si="29"/>
        <v>2</v>
      </c>
      <c r="V144" s="108">
        <f t="shared" si="26"/>
        <v>228.07999999999998</v>
      </c>
      <c r="W144" s="108">
        <f t="shared" si="33"/>
        <v>228.07999999999998</v>
      </c>
      <c r="X144" s="48"/>
    </row>
    <row r="145" spans="1:24" ht="15.75" customHeight="1">
      <c r="A145" s="93">
        <v>110400</v>
      </c>
      <c r="B145" s="93">
        <v>110401</v>
      </c>
      <c r="C145" s="127" t="s">
        <v>350</v>
      </c>
      <c r="D145" s="112" t="s">
        <v>264</v>
      </c>
      <c r="E145" s="95" t="s">
        <v>97</v>
      </c>
      <c r="F145" s="97" t="s">
        <v>91</v>
      </c>
      <c r="G145" s="110" t="s">
        <v>90</v>
      </c>
      <c r="H145" s="93" t="s">
        <v>53</v>
      </c>
      <c r="I145" s="110" t="s">
        <v>92</v>
      </c>
      <c r="J145" s="93" t="s">
        <v>136</v>
      </c>
      <c r="K145" s="114" t="s">
        <v>137</v>
      </c>
      <c r="L145" s="120">
        <v>43602</v>
      </c>
      <c r="M145" s="120">
        <v>43602</v>
      </c>
      <c r="N145" s="104"/>
      <c r="O145" s="104"/>
      <c r="P145" s="105">
        <v>0</v>
      </c>
      <c r="Q145" s="97">
        <v>0</v>
      </c>
      <c r="R145" s="106">
        <v>0</v>
      </c>
      <c r="S145" s="97">
        <v>1</v>
      </c>
      <c r="T145" s="97">
        <v>32.31</v>
      </c>
      <c r="U145" s="107">
        <f t="shared" si="29"/>
        <v>1</v>
      </c>
      <c r="V145" s="108">
        <f t="shared" si="26"/>
        <v>32.31</v>
      </c>
      <c r="W145" s="108">
        <f t="shared" si="33"/>
        <v>32.31</v>
      </c>
      <c r="X145" s="48"/>
    </row>
    <row r="146" spans="1:24" ht="15.75" customHeight="1">
      <c r="A146" s="93">
        <v>110400</v>
      </c>
      <c r="B146" s="93">
        <v>110401</v>
      </c>
      <c r="C146" s="127" t="s">
        <v>351</v>
      </c>
      <c r="D146" s="112" t="s">
        <v>352</v>
      </c>
      <c r="E146" s="95" t="s">
        <v>100</v>
      </c>
      <c r="F146" s="97" t="s">
        <v>91</v>
      </c>
      <c r="G146" s="110" t="s">
        <v>90</v>
      </c>
      <c r="H146" s="93" t="s">
        <v>53</v>
      </c>
      <c r="I146" s="110" t="s">
        <v>92</v>
      </c>
      <c r="J146" s="93" t="s">
        <v>136</v>
      </c>
      <c r="K146" s="114" t="s">
        <v>137</v>
      </c>
      <c r="L146" s="120">
        <v>43602</v>
      </c>
      <c r="M146" s="120">
        <v>43602</v>
      </c>
      <c r="N146" s="104"/>
      <c r="O146" s="104"/>
      <c r="P146" s="105">
        <v>0</v>
      </c>
      <c r="Q146" s="97">
        <v>0</v>
      </c>
      <c r="R146" s="106">
        <v>0</v>
      </c>
      <c r="S146" s="97">
        <v>1</v>
      </c>
      <c r="T146" s="97">
        <v>32.31</v>
      </c>
      <c r="U146" s="107">
        <f t="shared" si="29"/>
        <v>1</v>
      </c>
      <c r="V146" s="108">
        <f t="shared" si="26"/>
        <v>32.31</v>
      </c>
      <c r="W146" s="108">
        <f t="shared" si="32"/>
        <v>32.31</v>
      </c>
      <c r="X146" s="48"/>
    </row>
    <row r="147" spans="1:24" ht="15.75" customHeight="1">
      <c r="A147" s="93">
        <v>110400</v>
      </c>
      <c r="B147" s="93">
        <v>110401</v>
      </c>
      <c r="C147" s="111" t="s">
        <v>301</v>
      </c>
      <c r="D147" s="95" t="s">
        <v>302</v>
      </c>
      <c r="E147" s="109" t="s">
        <v>106</v>
      </c>
      <c r="F147" s="97" t="s">
        <v>91</v>
      </c>
      <c r="G147" s="110" t="s">
        <v>90</v>
      </c>
      <c r="H147" s="93" t="s">
        <v>53</v>
      </c>
      <c r="I147" s="110" t="s">
        <v>92</v>
      </c>
      <c r="J147" s="93" t="s">
        <v>132</v>
      </c>
      <c r="K147" s="114" t="s">
        <v>303</v>
      </c>
      <c r="L147" s="120">
        <v>43493</v>
      </c>
      <c r="M147" s="120">
        <v>43494</v>
      </c>
      <c r="N147" s="104"/>
      <c r="O147" s="104"/>
      <c r="P147" s="105">
        <v>0</v>
      </c>
      <c r="Q147" s="97">
        <v>1</v>
      </c>
      <c r="R147" s="106">
        <v>175.44</v>
      </c>
      <c r="S147" s="97">
        <v>1</v>
      </c>
      <c r="T147" s="97">
        <v>52.64</v>
      </c>
      <c r="U147" s="107">
        <f t="shared" si="29"/>
        <v>2</v>
      </c>
      <c r="V147" s="108">
        <f t="shared" si="26"/>
        <v>228.07999999999998</v>
      </c>
      <c r="W147" s="108">
        <f t="shared" si="32"/>
        <v>228.07999999999998</v>
      </c>
      <c r="X147" s="48"/>
    </row>
    <row r="148" spans="1:24" ht="15.75" customHeight="1">
      <c r="A148" s="93">
        <v>110400</v>
      </c>
      <c r="B148" s="93">
        <v>110402</v>
      </c>
      <c r="C148" s="139" t="s">
        <v>371</v>
      </c>
      <c r="D148" s="112" t="s">
        <v>354</v>
      </c>
      <c r="E148" s="112" t="s">
        <v>355</v>
      </c>
      <c r="F148" s="112" t="s">
        <v>381</v>
      </c>
      <c r="G148" s="110" t="s">
        <v>90</v>
      </c>
      <c r="H148" s="97" t="s">
        <v>53</v>
      </c>
      <c r="I148" s="97" t="s">
        <v>92</v>
      </c>
      <c r="J148" s="93" t="s">
        <v>132</v>
      </c>
      <c r="K148" s="112" t="s">
        <v>384</v>
      </c>
      <c r="L148" s="140">
        <v>43591</v>
      </c>
      <c r="M148" s="140">
        <v>43593</v>
      </c>
      <c r="N148" s="104"/>
      <c r="O148" s="104"/>
      <c r="P148" s="105">
        <v>0</v>
      </c>
      <c r="Q148" s="95">
        <v>2</v>
      </c>
      <c r="R148" s="95">
        <v>175.44</v>
      </c>
      <c r="S148" s="95">
        <v>1</v>
      </c>
      <c r="T148" s="95">
        <v>52.64</v>
      </c>
      <c r="U148" s="107">
        <f>Q148+S148</f>
        <v>3</v>
      </c>
      <c r="V148" s="108">
        <f>(Q148*R148)+(S148*T148)</f>
        <v>403.52</v>
      </c>
      <c r="W148" s="108">
        <f>SUM(Q148*R148)+(S148*T148)</f>
        <v>403.52</v>
      </c>
      <c r="X148" s="48"/>
    </row>
    <row r="149" spans="1:24" ht="15.75" customHeight="1">
      <c r="A149" s="26">
        <v>110400</v>
      </c>
      <c r="B149" s="26">
        <v>110402</v>
      </c>
      <c r="C149" s="135" t="s">
        <v>372</v>
      </c>
      <c r="D149" s="90" t="s">
        <v>356</v>
      </c>
      <c r="E149" s="137" t="s">
        <v>114</v>
      </c>
      <c r="F149" s="90" t="s">
        <v>382</v>
      </c>
      <c r="G149" s="54" t="s">
        <v>90</v>
      </c>
      <c r="H149" s="27" t="s">
        <v>53</v>
      </c>
      <c r="I149" s="27" t="s">
        <v>92</v>
      </c>
      <c r="J149" s="27" t="s">
        <v>53</v>
      </c>
      <c r="K149" s="90" t="s">
        <v>385</v>
      </c>
      <c r="L149" s="141">
        <v>43577</v>
      </c>
      <c r="M149" s="141">
        <v>43577</v>
      </c>
      <c r="N149" s="34"/>
      <c r="O149" s="34"/>
      <c r="P149" s="35">
        <v>0</v>
      </c>
      <c r="Q149" s="83">
        <v>0</v>
      </c>
      <c r="R149" s="83">
        <v>54.01</v>
      </c>
      <c r="S149" s="83">
        <v>1</v>
      </c>
      <c r="T149" s="83">
        <v>17.52</v>
      </c>
      <c r="U149" s="37">
        <f>Q149+S149</f>
        <v>1</v>
      </c>
      <c r="V149" s="38">
        <f>(Q149*R149)+(S149*T149)</f>
        <v>17.52</v>
      </c>
      <c r="W149" s="38">
        <f>SUM(Q149*R149)+(S149*T149)</f>
        <v>17.52</v>
      </c>
      <c r="X149" s="48"/>
    </row>
    <row r="150" spans="1:24" ht="15.75" customHeight="1">
      <c r="A150" s="26">
        <v>110400</v>
      </c>
      <c r="B150" s="26">
        <v>110402</v>
      </c>
      <c r="C150" s="135" t="s">
        <v>373</v>
      </c>
      <c r="D150" s="90" t="s">
        <v>357</v>
      </c>
      <c r="E150" s="90" t="s">
        <v>358</v>
      </c>
      <c r="F150" s="90" t="s">
        <v>383</v>
      </c>
      <c r="G150" s="54" t="s">
        <v>90</v>
      </c>
      <c r="H150" s="27" t="s">
        <v>53</v>
      </c>
      <c r="I150" s="27" t="s">
        <v>92</v>
      </c>
      <c r="J150" s="27" t="s">
        <v>53</v>
      </c>
      <c r="K150" s="90" t="s">
        <v>386</v>
      </c>
      <c r="L150" s="141">
        <v>43578</v>
      </c>
      <c r="M150" s="141">
        <v>43578</v>
      </c>
      <c r="N150" s="34"/>
      <c r="O150" s="34"/>
      <c r="P150" s="35">
        <v>0</v>
      </c>
      <c r="Q150" s="83">
        <v>0</v>
      </c>
      <c r="R150" s="83">
        <v>54.01</v>
      </c>
      <c r="S150" s="83">
        <v>1</v>
      </c>
      <c r="T150" s="83">
        <v>17.52</v>
      </c>
      <c r="U150" s="37">
        <f>Q150+S150</f>
        <v>1</v>
      </c>
      <c r="V150" s="38">
        <f>(Q150*R150)+(S150*T150)</f>
        <v>17.52</v>
      </c>
      <c r="W150" s="38">
        <f>SUM(Q150*R150)+(S150*T150)</f>
        <v>17.52</v>
      </c>
      <c r="X150" s="48"/>
    </row>
    <row r="151" spans="1:24" ht="15.75" customHeight="1">
      <c r="A151" s="26">
        <v>110400</v>
      </c>
      <c r="B151" s="26">
        <v>110402</v>
      </c>
      <c r="C151" s="135" t="s">
        <v>374</v>
      </c>
      <c r="D151" s="90" t="s">
        <v>359</v>
      </c>
      <c r="E151" s="137" t="s">
        <v>360</v>
      </c>
      <c r="F151" s="90" t="s">
        <v>383</v>
      </c>
      <c r="G151" s="54" t="s">
        <v>90</v>
      </c>
      <c r="H151" s="27" t="s">
        <v>53</v>
      </c>
      <c r="I151" s="27" t="s">
        <v>92</v>
      </c>
      <c r="J151" s="27" t="s">
        <v>53</v>
      </c>
      <c r="K151" s="90" t="s">
        <v>387</v>
      </c>
      <c r="L151" s="141">
        <v>43578</v>
      </c>
      <c r="M151" s="141">
        <v>43578</v>
      </c>
      <c r="N151" s="34"/>
      <c r="O151" s="34"/>
      <c r="P151" s="35">
        <v>0</v>
      </c>
      <c r="Q151" s="83">
        <v>0</v>
      </c>
      <c r="R151" s="83">
        <v>95.97</v>
      </c>
      <c r="S151" s="83">
        <v>1</v>
      </c>
      <c r="T151" s="83">
        <v>28.78</v>
      </c>
      <c r="U151" s="37">
        <f>Q151+S151</f>
        <v>1</v>
      </c>
      <c r="V151" s="38">
        <f>(Q151*R151)+(S151*T151)</f>
        <v>28.78</v>
      </c>
      <c r="W151" s="38">
        <f>SUM(Q151*R151)+(S151*T151)</f>
        <v>28.78</v>
      </c>
      <c r="X151" s="48"/>
    </row>
    <row r="152" spans="1:24" ht="15.75" customHeight="1">
      <c r="A152" s="26">
        <v>110400</v>
      </c>
      <c r="B152" s="26">
        <v>110402</v>
      </c>
      <c r="C152" s="135" t="s">
        <v>375</v>
      </c>
      <c r="D152" s="90" t="s">
        <v>361</v>
      </c>
      <c r="E152" s="137" t="s">
        <v>362</v>
      </c>
      <c r="F152" s="90" t="s">
        <v>383</v>
      </c>
      <c r="G152" s="57" t="s">
        <v>90</v>
      </c>
      <c r="H152" s="58" t="s">
        <v>53</v>
      </c>
      <c r="I152" s="58" t="s">
        <v>92</v>
      </c>
      <c r="J152" s="58" t="s">
        <v>53</v>
      </c>
      <c r="K152" s="90" t="s">
        <v>387</v>
      </c>
      <c r="L152" s="141">
        <v>43580</v>
      </c>
      <c r="M152" s="141">
        <v>43580</v>
      </c>
      <c r="N152" s="34"/>
      <c r="O152" s="34"/>
      <c r="P152" s="35">
        <v>0</v>
      </c>
      <c r="Q152" s="83">
        <v>0</v>
      </c>
      <c r="R152" s="83">
        <v>54.01</v>
      </c>
      <c r="S152" s="83">
        <v>1</v>
      </c>
      <c r="T152" s="83">
        <v>17.52</v>
      </c>
      <c r="U152" s="37">
        <f>Q152+S152</f>
        <v>1</v>
      </c>
      <c r="V152" s="38">
        <f>(Q152*R152)+(S152*T152)</f>
        <v>17.52</v>
      </c>
      <c r="W152" s="38">
        <f>SUM(Q152*R152)+(S152*T152)</f>
        <v>17.52</v>
      </c>
      <c r="X152" s="48"/>
    </row>
    <row r="153" spans="1:24" ht="15.75" customHeight="1">
      <c r="A153" s="26">
        <v>110400</v>
      </c>
      <c r="B153" s="26">
        <v>110402</v>
      </c>
      <c r="C153" s="135" t="s">
        <v>376</v>
      </c>
      <c r="D153" s="90" t="s">
        <v>363</v>
      </c>
      <c r="E153" s="137" t="s">
        <v>355</v>
      </c>
      <c r="F153" s="90" t="s">
        <v>383</v>
      </c>
      <c r="G153" s="54" t="s">
        <v>90</v>
      </c>
      <c r="H153" s="27" t="s">
        <v>53</v>
      </c>
      <c r="I153" s="27" t="s">
        <v>92</v>
      </c>
      <c r="J153" s="27" t="s">
        <v>53</v>
      </c>
      <c r="K153" s="90" t="s">
        <v>388</v>
      </c>
      <c r="L153" s="141">
        <v>43577</v>
      </c>
      <c r="M153" s="141">
        <v>43581</v>
      </c>
      <c r="N153" s="34"/>
      <c r="O153" s="34"/>
      <c r="P153" s="35">
        <v>0</v>
      </c>
      <c r="Q153" s="83">
        <v>4</v>
      </c>
      <c r="R153" s="83">
        <v>54.01</v>
      </c>
      <c r="S153" s="83">
        <v>1</v>
      </c>
      <c r="T153" s="83">
        <v>17.52</v>
      </c>
      <c r="U153" s="37">
        <f>Q153+S153</f>
        <v>5</v>
      </c>
      <c r="V153" s="38">
        <f>(Q153*R153)+(S153*T153)</f>
        <v>233.56</v>
      </c>
      <c r="W153" s="38">
        <f>SUM(Q153*R153)+(S153*T153)</f>
        <v>233.56</v>
      </c>
      <c r="X153" s="48"/>
    </row>
    <row r="154" spans="1:24" ht="15.75" customHeight="1">
      <c r="A154" s="26">
        <v>110400</v>
      </c>
      <c r="B154" s="26">
        <v>110402</v>
      </c>
      <c r="C154" s="135" t="s">
        <v>377</v>
      </c>
      <c r="D154" s="90" t="s">
        <v>364</v>
      </c>
      <c r="E154" s="90" t="s">
        <v>365</v>
      </c>
      <c r="F154" s="90" t="s">
        <v>383</v>
      </c>
      <c r="G154" s="54" t="s">
        <v>90</v>
      </c>
      <c r="H154" s="27" t="s">
        <v>53</v>
      </c>
      <c r="I154" s="27" t="s">
        <v>92</v>
      </c>
      <c r="J154" s="27" t="s">
        <v>53</v>
      </c>
      <c r="K154" s="90" t="s">
        <v>386</v>
      </c>
      <c r="L154" s="141">
        <v>43578</v>
      </c>
      <c r="M154" s="141">
        <v>43580</v>
      </c>
      <c r="N154" s="34"/>
      <c r="O154" s="34"/>
      <c r="P154" s="35">
        <v>0</v>
      </c>
      <c r="Q154" s="83">
        <v>2</v>
      </c>
      <c r="R154" s="83">
        <v>54.01</v>
      </c>
      <c r="S154" s="83">
        <v>1</v>
      </c>
      <c r="T154" s="83">
        <v>17.52</v>
      </c>
      <c r="U154" s="37">
        <f>Q154+S154</f>
        <v>3</v>
      </c>
      <c r="V154" s="38">
        <f>(Q154*R154)+(S154*T154)</f>
        <v>125.53999999999999</v>
      </c>
      <c r="W154" s="38">
        <f>SUM(Q154*R154)+(S154*T154)</f>
        <v>125.53999999999999</v>
      </c>
      <c r="X154" s="48"/>
    </row>
    <row r="155" spans="1:24" ht="15.75" customHeight="1">
      <c r="A155" s="26">
        <v>110400</v>
      </c>
      <c r="B155" s="26">
        <v>110402</v>
      </c>
      <c r="C155" s="135" t="s">
        <v>378</v>
      </c>
      <c r="D155" s="90" t="s">
        <v>356</v>
      </c>
      <c r="E155" s="137" t="s">
        <v>366</v>
      </c>
      <c r="F155" s="90" t="s">
        <v>383</v>
      </c>
      <c r="G155" s="54" t="s">
        <v>90</v>
      </c>
      <c r="H155" s="27" t="s">
        <v>53</v>
      </c>
      <c r="I155" s="27" t="s">
        <v>92</v>
      </c>
      <c r="J155" s="27" t="s">
        <v>53</v>
      </c>
      <c r="K155" s="90" t="s">
        <v>386</v>
      </c>
      <c r="L155" s="141">
        <v>43578</v>
      </c>
      <c r="M155" s="141">
        <v>43578</v>
      </c>
      <c r="N155" s="34"/>
      <c r="O155" s="34"/>
      <c r="P155" s="35">
        <v>0</v>
      </c>
      <c r="Q155" s="83">
        <v>0</v>
      </c>
      <c r="R155" s="83">
        <v>54.01</v>
      </c>
      <c r="S155" s="83">
        <v>1</v>
      </c>
      <c r="T155" s="83">
        <v>17.52</v>
      </c>
      <c r="U155" s="37">
        <f>Q155+S155</f>
        <v>1</v>
      </c>
      <c r="V155" s="38">
        <f>(Q155*R155)+(S155*T155)</f>
        <v>17.52</v>
      </c>
      <c r="W155" s="38">
        <f>SUM(Q155*R155)+(S155*T155)</f>
        <v>17.52</v>
      </c>
      <c r="X155" s="48"/>
    </row>
    <row r="156" spans="1:24" ht="15.75" customHeight="1">
      <c r="A156" s="26">
        <v>110400</v>
      </c>
      <c r="B156" s="26">
        <v>110402</v>
      </c>
      <c r="C156" s="138" t="s">
        <v>379</v>
      </c>
      <c r="D156" s="90" t="s">
        <v>367</v>
      </c>
      <c r="E156" s="90" t="s">
        <v>368</v>
      </c>
      <c r="F156" s="90" t="s">
        <v>383</v>
      </c>
      <c r="G156" s="54" t="s">
        <v>90</v>
      </c>
      <c r="H156" s="27" t="s">
        <v>53</v>
      </c>
      <c r="I156" s="27" t="s">
        <v>92</v>
      </c>
      <c r="J156" s="27" t="s">
        <v>53</v>
      </c>
      <c r="K156" s="90" t="s">
        <v>386</v>
      </c>
      <c r="L156" s="141">
        <v>43580</v>
      </c>
      <c r="M156" s="141">
        <v>43580</v>
      </c>
      <c r="N156" s="34"/>
      <c r="O156" s="34"/>
      <c r="P156" s="35">
        <v>0</v>
      </c>
      <c r="Q156" s="83">
        <v>0</v>
      </c>
      <c r="R156" s="83">
        <v>54.01</v>
      </c>
      <c r="S156" s="83">
        <v>1</v>
      </c>
      <c r="T156" s="83">
        <v>17.52</v>
      </c>
      <c r="U156" s="37">
        <f>Q156+S156</f>
        <v>1</v>
      </c>
      <c r="V156" s="38">
        <f>(Q156*R156)+(S156*T156)</f>
        <v>17.52</v>
      </c>
      <c r="W156" s="38">
        <f>SUM(Q156*R156)+(S156*T156)</f>
        <v>17.52</v>
      </c>
      <c r="X156" s="48"/>
    </row>
    <row r="157" spans="1:24" ht="15.75" customHeight="1">
      <c r="A157" s="26">
        <v>110400</v>
      </c>
      <c r="B157" s="26">
        <v>110402</v>
      </c>
      <c r="C157" s="135" t="s">
        <v>380</v>
      </c>
      <c r="D157" s="90" t="s">
        <v>369</v>
      </c>
      <c r="E157" s="90" t="s">
        <v>370</v>
      </c>
      <c r="F157" s="90" t="s">
        <v>383</v>
      </c>
      <c r="G157" s="54" t="s">
        <v>90</v>
      </c>
      <c r="H157" s="27" t="s">
        <v>53</v>
      </c>
      <c r="I157" s="27" t="s">
        <v>92</v>
      </c>
      <c r="J157" s="27" t="s">
        <v>53</v>
      </c>
      <c r="K157" s="90" t="s">
        <v>386</v>
      </c>
      <c r="L157" s="141">
        <v>43580</v>
      </c>
      <c r="M157" s="141">
        <v>43580</v>
      </c>
      <c r="N157" s="34"/>
      <c r="O157" s="34"/>
      <c r="P157" s="35">
        <v>0</v>
      </c>
      <c r="Q157" s="83">
        <v>0</v>
      </c>
      <c r="R157" s="83">
        <v>54.01</v>
      </c>
      <c r="S157" s="83">
        <v>1</v>
      </c>
      <c r="T157" s="83">
        <v>17.52</v>
      </c>
      <c r="U157" s="37">
        <f>Q157+S157</f>
        <v>1</v>
      </c>
      <c r="V157" s="38">
        <f>(Q157*R157)+(S157*T157)</f>
        <v>17.52</v>
      </c>
      <c r="W157" s="38">
        <f>SUM(Q157*R157)+(S157*T157)</f>
        <v>17.52</v>
      </c>
      <c r="X157" s="48"/>
    </row>
    <row r="158" spans="1:24" ht="15.75" customHeight="1">
      <c r="A158" s="26">
        <v>110400</v>
      </c>
      <c r="B158" s="26">
        <v>110402</v>
      </c>
      <c r="C158" s="135" t="s">
        <v>395</v>
      </c>
      <c r="D158" s="90" t="s">
        <v>389</v>
      </c>
      <c r="E158" s="83" t="s">
        <v>104</v>
      </c>
      <c r="F158" s="90" t="s">
        <v>400</v>
      </c>
      <c r="G158" s="54" t="s">
        <v>90</v>
      </c>
      <c r="H158" s="27" t="s">
        <v>53</v>
      </c>
      <c r="I158" s="27" t="s">
        <v>92</v>
      </c>
      <c r="J158" s="27" t="s">
        <v>53</v>
      </c>
      <c r="K158" s="90" t="s">
        <v>386</v>
      </c>
      <c r="L158" s="141">
        <v>43580</v>
      </c>
      <c r="M158" s="141">
        <v>43580</v>
      </c>
      <c r="N158" s="34"/>
      <c r="O158" s="34"/>
      <c r="P158" s="35">
        <v>0</v>
      </c>
      <c r="Q158" s="83">
        <v>0</v>
      </c>
      <c r="R158" s="83">
        <v>54.01</v>
      </c>
      <c r="S158" s="83">
        <v>1</v>
      </c>
      <c r="T158" s="83">
        <v>17.52</v>
      </c>
      <c r="U158" s="37">
        <f>Q158+S158</f>
        <v>1</v>
      </c>
      <c r="V158" s="38">
        <f>(Q158*R158)+(S158*T158)</f>
        <v>17.52</v>
      </c>
      <c r="W158" s="38">
        <f>SUM(Q158*R158)+(S158*T158)</f>
        <v>17.52</v>
      </c>
      <c r="X158" s="48"/>
    </row>
    <row r="159" spans="1:24" ht="15.75" customHeight="1">
      <c r="A159" s="26">
        <v>110400</v>
      </c>
      <c r="B159" s="26">
        <v>110402</v>
      </c>
      <c r="C159" s="135" t="s">
        <v>396</v>
      </c>
      <c r="D159" s="90" t="s">
        <v>361</v>
      </c>
      <c r="E159" s="136" t="s">
        <v>362</v>
      </c>
      <c r="F159" s="90" t="s">
        <v>401</v>
      </c>
      <c r="G159" s="54" t="s">
        <v>90</v>
      </c>
      <c r="H159" s="27" t="s">
        <v>53</v>
      </c>
      <c r="I159" s="27" t="s">
        <v>92</v>
      </c>
      <c r="J159" s="27" t="s">
        <v>53</v>
      </c>
      <c r="K159" s="90" t="s">
        <v>403</v>
      </c>
      <c r="L159" s="141">
        <v>43587</v>
      </c>
      <c r="M159" s="141">
        <v>43587</v>
      </c>
      <c r="N159" s="34"/>
      <c r="O159" s="34"/>
      <c r="P159" s="35">
        <v>0</v>
      </c>
      <c r="Q159" s="142">
        <v>0</v>
      </c>
      <c r="R159" s="142">
        <v>54.01</v>
      </c>
      <c r="S159" s="142">
        <v>1</v>
      </c>
      <c r="T159" s="142">
        <v>17.52</v>
      </c>
      <c r="U159" s="37">
        <f t="shared" si="29"/>
        <v>1</v>
      </c>
      <c r="V159" s="38">
        <f t="shared" ref="V159:V208" si="34">(Q159*R159)+(S159*T159)</f>
        <v>17.52</v>
      </c>
      <c r="W159" s="38">
        <f t="shared" si="32"/>
        <v>17.52</v>
      </c>
      <c r="X159" s="48"/>
    </row>
    <row r="160" spans="1:24" ht="15.75" customHeight="1">
      <c r="A160" s="26">
        <v>110400</v>
      </c>
      <c r="B160" s="26">
        <v>110402</v>
      </c>
      <c r="C160" s="135" t="s">
        <v>397</v>
      </c>
      <c r="D160" s="90" t="s">
        <v>390</v>
      </c>
      <c r="E160" s="136" t="s">
        <v>114</v>
      </c>
      <c r="F160" s="90" t="s">
        <v>401</v>
      </c>
      <c r="G160" s="54" t="s">
        <v>90</v>
      </c>
      <c r="H160" s="27" t="s">
        <v>53</v>
      </c>
      <c r="I160" s="27" t="s">
        <v>92</v>
      </c>
      <c r="J160" s="27" t="s">
        <v>53</v>
      </c>
      <c r="K160" s="90" t="s">
        <v>403</v>
      </c>
      <c r="L160" s="141">
        <v>43587</v>
      </c>
      <c r="M160" s="141">
        <v>43587</v>
      </c>
      <c r="N160" s="34"/>
      <c r="O160" s="34"/>
      <c r="P160" s="35">
        <v>0</v>
      </c>
      <c r="Q160" s="83">
        <v>0</v>
      </c>
      <c r="R160" s="83">
        <v>54.01</v>
      </c>
      <c r="S160" s="83">
        <v>1</v>
      </c>
      <c r="T160" s="83">
        <v>17.52</v>
      </c>
      <c r="U160" s="37">
        <f t="shared" si="29"/>
        <v>1</v>
      </c>
      <c r="V160" s="38">
        <f t="shared" si="34"/>
        <v>17.52</v>
      </c>
      <c r="W160" s="38">
        <f t="shared" si="32"/>
        <v>17.52</v>
      </c>
      <c r="X160" s="48"/>
    </row>
    <row r="161" spans="1:24" ht="15.75" customHeight="1">
      <c r="A161" s="26">
        <v>110400</v>
      </c>
      <c r="B161" s="26">
        <v>110402</v>
      </c>
      <c r="C161" s="135" t="s">
        <v>398</v>
      </c>
      <c r="D161" s="90" t="s">
        <v>391</v>
      </c>
      <c r="E161" s="136" t="s">
        <v>392</v>
      </c>
      <c r="F161" s="90" t="s">
        <v>401</v>
      </c>
      <c r="G161" s="54" t="s">
        <v>90</v>
      </c>
      <c r="H161" s="27" t="s">
        <v>53</v>
      </c>
      <c r="I161" s="27" t="s">
        <v>92</v>
      </c>
      <c r="J161" s="27" t="s">
        <v>53</v>
      </c>
      <c r="K161" s="90" t="s">
        <v>403</v>
      </c>
      <c r="L161" s="141">
        <v>43587</v>
      </c>
      <c r="M161" s="141">
        <v>43587</v>
      </c>
      <c r="N161" s="34"/>
      <c r="O161" s="34"/>
      <c r="P161" s="35">
        <v>0</v>
      </c>
      <c r="Q161" s="83">
        <v>0</v>
      </c>
      <c r="R161" s="83">
        <v>54.01</v>
      </c>
      <c r="S161" s="83">
        <v>1</v>
      </c>
      <c r="T161" s="83">
        <v>17.52</v>
      </c>
      <c r="U161" s="37">
        <f t="shared" si="29"/>
        <v>1</v>
      </c>
      <c r="V161" s="38">
        <f t="shared" si="34"/>
        <v>17.52</v>
      </c>
      <c r="W161" s="38">
        <f t="shared" si="32"/>
        <v>17.52</v>
      </c>
      <c r="X161" s="48"/>
    </row>
    <row r="162" spans="1:24" ht="15.75" customHeight="1">
      <c r="A162" s="26">
        <v>110400</v>
      </c>
      <c r="B162" s="26">
        <v>110402</v>
      </c>
      <c r="C162" s="135" t="s">
        <v>399</v>
      </c>
      <c r="D162" s="90" t="s">
        <v>393</v>
      </c>
      <c r="E162" s="136" t="s">
        <v>394</v>
      </c>
      <c r="F162" s="90" t="s">
        <v>401</v>
      </c>
      <c r="G162" s="54" t="s">
        <v>90</v>
      </c>
      <c r="H162" s="27" t="s">
        <v>53</v>
      </c>
      <c r="I162" s="27" t="s">
        <v>92</v>
      </c>
      <c r="J162" s="27" t="s">
        <v>53</v>
      </c>
      <c r="K162" s="90" t="s">
        <v>403</v>
      </c>
      <c r="L162" s="141">
        <v>43587</v>
      </c>
      <c r="M162" s="141">
        <v>43587</v>
      </c>
      <c r="N162" s="34"/>
      <c r="O162" s="34"/>
      <c r="P162" s="35">
        <v>0</v>
      </c>
      <c r="Q162" s="83">
        <v>0</v>
      </c>
      <c r="R162" s="83">
        <v>54.01</v>
      </c>
      <c r="S162" s="83">
        <v>1</v>
      </c>
      <c r="T162" s="83">
        <v>17.52</v>
      </c>
      <c r="U162" s="37">
        <f t="shared" si="29"/>
        <v>1</v>
      </c>
      <c r="V162" s="38">
        <f t="shared" si="34"/>
        <v>17.52</v>
      </c>
      <c r="W162" s="38">
        <f t="shared" si="32"/>
        <v>17.52</v>
      </c>
      <c r="X162" s="48"/>
    </row>
    <row r="163" spans="1:24" ht="15.75" customHeight="1">
      <c r="A163" s="26">
        <v>110400</v>
      </c>
      <c r="B163" s="26">
        <v>110402</v>
      </c>
      <c r="C163" s="135" t="s">
        <v>374</v>
      </c>
      <c r="D163" s="90" t="s">
        <v>359</v>
      </c>
      <c r="E163" s="83" t="s">
        <v>360</v>
      </c>
      <c r="F163" s="90" t="s">
        <v>402</v>
      </c>
      <c r="G163" s="60" t="s">
        <v>90</v>
      </c>
      <c r="H163" s="61" t="s">
        <v>53</v>
      </c>
      <c r="I163" s="61" t="s">
        <v>92</v>
      </c>
      <c r="J163" s="61" t="s">
        <v>53</v>
      </c>
      <c r="K163" s="90" t="s">
        <v>404</v>
      </c>
      <c r="L163" s="141">
        <v>43564</v>
      </c>
      <c r="M163" s="141">
        <v>43564</v>
      </c>
      <c r="N163" s="34"/>
      <c r="O163" s="34"/>
      <c r="P163" s="35">
        <v>0</v>
      </c>
      <c r="Q163" s="83">
        <v>0</v>
      </c>
      <c r="R163" s="83">
        <v>95.97</v>
      </c>
      <c r="S163" s="83">
        <v>1</v>
      </c>
      <c r="T163" s="83">
        <v>28.78</v>
      </c>
      <c r="U163" s="37">
        <f t="shared" si="29"/>
        <v>1</v>
      </c>
      <c r="V163" s="38">
        <f t="shared" si="34"/>
        <v>28.78</v>
      </c>
      <c r="W163" s="38">
        <f t="shared" si="32"/>
        <v>28.78</v>
      </c>
      <c r="X163" s="48"/>
    </row>
    <row r="164" spans="1:24" ht="15.75" customHeight="1">
      <c r="A164" s="26">
        <v>110400</v>
      </c>
      <c r="B164" s="26">
        <v>110402</v>
      </c>
      <c r="C164" s="135" t="s">
        <v>376</v>
      </c>
      <c r="D164" s="90" t="s">
        <v>363</v>
      </c>
      <c r="E164" s="83" t="s">
        <v>355</v>
      </c>
      <c r="F164" s="90" t="s">
        <v>402</v>
      </c>
      <c r="G164" s="60" t="s">
        <v>90</v>
      </c>
      <c r="H164" s="61" t="s">
        <v>53</v>
      </c>
      <c r="I164" s="61" t="s">
        <v>92</v>
      </c>
      <c r="J164" s="61" t="s">
        <v>53</v>
      </c>
      <c r="K164" s="90" t="s">
        <v>404</v>
      </c>
      <c r="L164" s="141">
        <v>43563</v>
      </c>
      <c r="M164" s="141">
        <v>43567</v>
      </c>
      <c r="N164" s="34"/>
      <c r="O164" s="34"/>
      <c r="P164" s="35">
        <v>0</v>
      </c>
      <c r="Q164" s="83">
        <v>4</v>
      </c>
      <c r="R164" s="83">
        <v>54.01</v>
      </c>
      <c r="S164" s="83">
        <v>1</v>
      </c>
      <c r="T164" s="83">
        <v>17.52</v>
      </c>
      <c r="U164" s="37">
        <f t="shared" si="29"/>
        <v>5</v>
      </c>
      <c r="V164" s="38">
        <f t="shared" si="34"/>
        <v>233.56</v>
      </c>
      <c r="W164" s="38">
        <f t="shared" si="32"/>
        <v>233.56</v>
      </c>
      <c r="X164" s="48"/>
    </row>
    <row r="165" spans="1:24" ht="15.75" customHeight="1">
      <c r="A165" s="26">
        <v>110400</v>
      </c>
      <c r="B165" s="26">
        <v>110402</v>
      </c>
      <c r="C165" s="143" t="s">
        <v>377</v>
      </c>
      <c r="D165" s="90" t="s">
        <v>364</v>
      </c>
      <c r="E165" s="90" t="s">
        <v>365</v>
      </c>
      <c r="F165" s="90" t="s">
        <v>402</v>
      </c>
      <c r="G165" s="60" t="s">
        <v>90</v>
      </c>
      <c r="H165" s="61" t="s">
        <v>53</v>
      </c>
      <c r="I165" s="61" t="s">
        <v>92</v>
      </c>
      <c r="J165" s="61" t="s">
        <v>53</v>
      </c>
      <c r="K165" s="90" t="s">
        <v>404</v>
      </c>
      <c r="L165" s="141">
        <v>43564</v>
      </c>
      <c r="M165" s="141">
        <v>43566</v>
      </c>
      <c r="N165" s="34"/>
      <c r="O165" s="34"/>
      <c r="P165" s="35">
        <v>0</v>
      </c>
      <c r="Q165" s="83">
        <v>2</v>
      </c>
      <c r="R165" s="83">
        <v>54.01</v>
      </c>
      <c r="S165" s="83">
        <v>1</v>
      </c>
      <c r="T165" s="83">
        <v>17.52</v>
      </c>
      <c r="U165" s="37">
        <f t="shared" si="29"/>
        <v>3</v>
      </c>
      <c r="V165" s="38">
        <f t="shared" si="34"/>
        <v>125.53999999999999</v>
      </c>
      <c r="W165" s="38">
        <f t="shared" si="32"/>
        <v>125.53999999999999</v>
      </c>
      <c r="X165" s="48"/>
    </row>
    <row r="166" spans="1:24" ht="15.75" customHeight="1">
      <c r="A166" s="26">
        <v>110400</v>
      </c>
      <c r="B166" s="26">
        <v>110402</v>
      </c>
      <c r="C166" s="143" t="s">
        <v>378</v>
      </c>
      <c r="D166" s="90" t="s">
        <v>356</v>
      </c>
      <c r="E166" s="137" t="s">
        <v>366</v>
      </c>
      <c r="F166" s="90" t="s">
        <v>402</v>
      </c>
      <c r="G166" s="60" t="s">
        <v>90</v>
      </c>
      <c r="H166" s="61" t="s">
        <v>53</v>
      </c>
      <c r="I166" s="61" t="s">
        <v>92</v>
      </c>
      <c r="J166" s="61" t="s">
        <v>53</v>
      </c>
      <c r="K166" s="90" t="s">
        <v>404</v>
      </c>
      <c r="L166" s="141">
        <v>43564</v>
      </c>
      <c r="M166" s="141">
        <v>43564</v>
      </c>
      <c r="N166" s="34"/>
      <c r="O166" s="34"/>
      <c r="P166" s="35">
        <v>0</v>
      </c>
      <c r="Q166" s="83">
        <v>0</v>
      </c>
      <c r="R166" s="83">
        <v>54.01</v>
      </c>
      <c r="S166" s="83">
        <v>1</v>
      </c>
      <c r="T166" s="83">
        <v>17.52</v>
      </c>
      <c r="U166" s="37">
        <f t="shared" si="29"/>
        <v>1</v>
      </c>
      <c r="V166" s="38">
        <f t="shared" si="34"/>
        <v>17.52</v>
      </c>
      <c r="W166" s="38">
        <f t="shared" si="32"/>
        <v>17.52</v>
      </c>
      <c r="X166" s="48"/>
    </row>
    <row r="167" spans="1:24" ht="15.75" customHeight="1">
      <c r="A167" s="26">
        <v>110400</v>
      </c>
      <c r="B167" s="26">
        <v>110402</v>
      </c>
      <c r="C167" s="144" t="s">
        <v>379</v>
      </c>
      <c r="D167" s="90" t="s">
        <v>367</v>
      </c>
      <c r="E167" s="90" t="s">
        <v>368</v>
      </c>
      <c r="F167" s="90" t="s">
        <v>402</v>
      </c>
      <c r="G167" s="60" t="s">
        <v>90</v>
      </c>
      <c r="H167" s="61" t="s">
        <v>53</v>
      </c>
      <c r="I167" s="61" t="s">
        <v>92</v>
      </c>
      <c r="J167" s="61" t="s">
        <v>53</v>
      </c>
      <c r="K167" s="90" t="s">
        <v>404</v>
      </c>
      <c r="L167" s="141">
        <v>43566</v>
      </c>
      <c r="M167" s="141">
        <v>43566</v>
      </c>
      <c r="N167" s="34"/>
      <c r="O167" s="34"/>
      <c r="P167" s="35">
        <v>0</v>
      </c>
      <c r="Q167" s="83">
        <v>0</v>
      </c>
      <c r="R167" s="83">
        <v>54.01</v>
      </c>
      <c r="S167" s="83">
        <v>1</v>
      </c>
      <c r="T167" s="83">
        <v>17.52</v>
      </c>
      <c r="U167" s="37">
        <f t="shared" si="29"/>
        <v>1</v>
      </c>
      <c r="V167" s="38">
        <f t="shared" si="34"/>
        <v>17.52</v>
      </c>
      <c r="W167" s="38">
        <f t="shared" si="32"/>
        <v>17.52</v>
      </c>
      <c r="X167" s="48"/>
    </row>
    <row r="168" spans="1:24" ht="15.75" customHeight="1">
      <c r="A168" s="26">
        <v>110400</v>
      </c>
      <c r="B168" s="26">
        <v>110402</v>
      </c>
      <c r="C168" s="143" t="s">
        <v>380</v>
      </c>
      <c r="D168" s="90" t="s">
        <v>369</v>
      </c>
      <c r="E168" s="90" t="s">
        <v>370</v>
      </c>
      <c r="F168" s="90" t="s">
        <v>402</v>
      </c>
      <c r="G168" s="60" t="s">
        <v>90</v>
      </c>
      <c r="H168" s="61" t="s">
        <v>53</v>
      </c>
      <c r="I168" s="61" t="s">
        <v>92</v>
      </c>
      <c r="J168" s="61" t="s">
        <v>53</v>
      </c>
      <c r="K168" s="90" t="s">
        <v>404</v>
      </c>
      <c r="L168" s="141">
        <v>43566</v>
      </c>
      <c r="M168" s="141">
        <v>43566</v>
      </c>
      <c r="N168" s="34"/>
      <c r="O168" s="34"/>
      <c r="P168" s="35">
        <v>0</v>
      </c>
      <c r="Q168" s="83">
        <v>0</v>
      </c>
      <c r="R168" s="83">
        <v>54.01</v>
      </c>
      <c r="S168" s="83">
        <v>1</v>
      </c>
      <c r="T168" s="83">
        <v>17.52</v>
      </c>
      <c r="U168" s="37">
        <f t="shared" si="29"/>
        <v>1</v>
      </c>
      <c r="V168" s="38">
        <f t="shared" si="34"/>
        <v>17.52</v>
      </c>
      <c r="W168" s="38">
        <f t="shared" si="32"/>
        <v>17.52</v>
      </c>
      <c r="X168" s="48"/>
    </row>
    <row r="169" spans="1:24" ht="15.75" customHeight="1">
      <c r="A169" s="26">
        <v>110400</v>
      </c>
      <c r="B169" s="26">
        <v>110402</v>
      </c>
      <c r="C169" s="143" t="s">
        <v>405</v>
      </c>
      <c r="D169" s="90" t="s">
        <v>407</v>
      </c>
      <c r="E169" s="137" t="s">
        <v>409</v>
      </c>
      <c r="F169" s="90" t="s">
        <v>402</v>
      </c>
      <c r="G169" s="60" t="s">
        <v>90</v>
      </c>
      <c r="H169" s="61" t="s">
        <v>53</v>
      </c>
      <c r="I169" s="61" t="s">
        <v>92</v>
      </c>
      <c r="J169" s="61" t="s">
        <v>53</v>
      </c>
      <c r="K169" s="90" t="s">
        <v>404</v>
      </c>
      <c r="L169" s="141">
        <v>43563</v>
      </c>
      <c r="M169" s="141">
        <v>43567</v>
      </c>
      <c r="N169" s="34"/>
      <c r="O169" s="34"/>
      <c r="P169" s="35">
        <v>0</v>
      </c>
      <c r="Q169" s="83">
        <v>4</v>
      </c>
      <c r="R169" s="83">
        <v>54.01</v>
      </c>
      <c r="S169" s="83">
        <v>1</v>
      </c>
      <c r="T169" s="83">
        <v>17.52</v>
      </c>
      <c r="U169" s="37">
        <f t="shared" si="29"/>
        <v>5</v>
      </c>
      <c r="V169" s="38">
        <f t="shared" si="34"/>
        <v>233.56</v>
      </c>
      <c r="W169" s="38">
        <f t="shared" si="32"/>
        <v>233.56</v>
      </c>
      <c r="X169" s="48"/>
    </row>
    <row r="170" spans="1:24" ht="15.75" customHeight="1">
      <c r="A170" s="26">
        <v>110400</v>
      </c>
      <c r="B170" s="26">
        <v>110402</v>
      </c>
      <c r="C170" s="143" t="s">
        <v>406</v>
      </c>
      <c r="D170" s="90" t="s">
        <v>408</v>
      </c>
      <c r="E170" s="137" t="s">
        <v>410</v>
      </c>
      <c r="F170" s="90" t="s">
        <v>402</v>
      </c>
      <c r="G170" s="64" t="s">
        <v>90</v>
      </c>
      <c r="H170" s="27" t="s">
        <v>53</v>
      </c>
      <c r="I170" s="27" t="s">
        <v>92</v>
      </c>
      <c r="J170" s="27" t="s">
        <v>53</v>
      </c>
      <c r="K170" s="90" t="s">
        <v>404</v>
      </c>
      <c r="L170" s="141">
        <v>43566</v>
      </c>
      <c r="M170" s="141">
        <v>43566</v>
      </c>
      <c r="N170" s="34"/>
      <c r="O170" s="34"/>
      <c r="P170" s="35">
        <v>0</v>
      </c>
      <c r="Q170" s="83">
        <v>0</v>
      </c>
      <c r="R170" s="83">
        <v>54.01</v>
      </c>
      <c r="S170" s="83">
        <v>1</v>
      </c>
      <c r="T170" s="83">
        <v>17.52</v>
      </c>
      <c r="U170" s="37">
        <f t="shared" si="29"/>
        <v>1</v>
      </c>
      <c r="V170" s="38">
        <f t="shared" si="34"/>
        <v>17.52</v>
      </c>
      <c r="W170" s="38">
        <f t="shared" si="32"/>
        <v>17.52</v>
      </c>
      <c r="X170" s="48"/>
    </row>
    <row r="171" spans="1:24" ht="15.75" customHeight="1">
      <c r="A171" s="26">
        <v>110400</v>
      </c>
      <c r="B171" s="26">
        <v>110402</v>
      </c>
      <c r="C171" s="143" t="s">
        <v>411</v>
      </c>
      <c r="D171" s="90" t="s">
        <v>412</v>
      </c>
      <c r="E171" s="83" t="s">
        <v>104</v>
      </c>
      <c r="F171" s="90" t="s">
        <v>402</v>
      </c>
      <c r="G171" s="64" t="s">
        <v>90</v>
      </c>
      <c r="H171" s="27" t="s">
        <v>53</v>
      </c>
      <c r="I171" s="27" t="s">
        <v>92</v>
      </c>
      <c r="J171" s="27" t="s">
        <v>53</v>
      </c>
      <c r="K171" s="90" t="s">
        <v>404</v>
      </c>
      <c r="L171" s="141">
        <v>43563</v>
      </c>
      <c r="M171" s="141">
        <v>43567</v>
      </c>
      <c r="N171" s="34"/>
      <c r="O171" s="34"/>
      <c r="P171" s="35">
        <v>0</v>
      </c>
      <c r="Q171" s="83">
        <v>4</v>
      </c>
      <c r="R171" s="83">
        <v>54.01</v>
      </c>
      <c r="S171" s="83">
        <v>1</v>
      </c>
      <c r="T171" s="83">
        <v>17.52</v>
      </c>
      <c r="U171" s="37">
        <f t="shared" si="29"/>
        <v>5</v>
      </c>
      <c r="V171" s="38">
        <f t="shared" si="34"/>
        <v>233.56</v>
      </c>
      <c r="W171" s="38">
        <f t="shared" si="32"/>
        <v>233.56</v>
      </c>
      <c r="X171" s="48"/>
    </row>
    <row r="172" spans="1:24" ht="15.75" customHeight="1">
      <c r="A172" s="26">
        <v>110400</v>
      </c>
      <c r="B172" s="26">
        <v>110402</v>
      </c>
      <c r="C172" s="143" t="s">
        <v>395</v>
      </c>
      <c r="D172" s="90" t="s">
        <v>389</v>
      </c>
      <c r="E172" s="83" t="s">
        <v>104</v>
      </c>
      <c r="F172" s="90" t="s">
        <v>402</v>
      </c>
      <c r="G172" s="64" t="s">
        <v>90</v>
      </c>
      <c r="H172" s="27" t="s">
        <v>53</v>
      </c>
      <c r="I172" s="27" t="s">
        <v>92</v>
      </c>
      <c r="J172" s="27" t="s">
        <v>53</v>
      </c>
      <c r="K172" s="90" t="s">
        <v>404</v>
      </c>
      <c r="L172" s="141">
        <v>43566</v>
      </c>
      <c r="M172" s="141">
        <v>43566</v>
      </c>
      <c r="N172" s="34"/>
      <c r="O172" s="34"/>
      <c r="P172" s="35">
        <v>0</v>
      </c>
      <c r="Q172" s="83">
        <v>0</v>
      </c>
      <c r="R172" s="83">
        <v>54.01</v>
      </c>
      <c r="S172" s="83">
        <v>1</v>
      </c>
      <c r="T172" s="83">
        <v>17.52</v>
      </c>
      <c r="U172" s="37">
        <f t="shared" si="29"/>
        <v>1</v>
      </c>
      <c r="V172" s="38">
        <f t="shared" si="34"/>
        <v>17.52</v>
      </c>
      <c r="W172" s="38">
        <f t="shared" si="32"/>
        <v>17.52</v>
      </c>
      <c r="X172" s="48"/>
    </row>
    <row r="173" spans="1:24" ht="15.75" customHeight="1">
      <c r="A173" s="26">
        <v>110400</v>
      </c>
      <c r="B173" s="26">
        <v>110402</v>
      </c>
      <c r="C173" s="143" t="s">
        <v>373</v>
      </c>
      <c r="D173" s="90" t="s">
        <v>357</v>
      </c>
      <c r="E173" s="136" t="s">
        <v>358</v>
      </c>
      <c r="F173" s="90" t="s">
        <v>402</v>
      </c>
      <c r="G173" s="64" t="s">
        <v>90</v>
      </c>
      <c r="H173" s="27" t="s">
        <v>53</v>
      </c>
      <c r="I173" s="27" t="s">
        <v>92</v>
      </c>
      <c r="J173" s="27" t="s">
        <v>53</v>
      </c>
      <c r="K173" s="90" t="s">
        <v>404</v>
      </c>
      <c r="L173" s="141">
        <v>43564</v>
      </c>
      <c r="M173" s="141">
        <v>43564</v>
      </c>
      <c r="N173" s="34"/>
      <c r="O173" s="34"/>
      <c r="P173" s="35">
        <v>0</v>
      </c>
      <c r="Q173" s="83">
        <v>0</v>
      </c>
      <c r="R173" s="83">
        <v>54.01</v>
      </c>
      <c r="S173" s="83">
        <v>1</v>
      </c>
      <c r="T173" s="83">
        <v>17.52</v>
      </c>
      <c r="U173" s="37">
        <f t="shared" si="29"/>
        <v>1</v>
      </c>
      <c r="V173" s="38">
        <f t="shared" si="34"/>
        <v>17.52</v>
      </c>
      <c r="W173" s="38">
        <f t="shared" si="32"/>
        <v>17.52</v>
      </c>
      <c r="X173" s="48"/>
    </row>
    <row r="174" spans="1:24" ht="15.75" customHeight="1">
      <c r="A174" s="26">
        <v>110400</v>
      </c>
      <c r="B174" s="26">
        <v>110402</v>
      </c>
      <c r="C174" s="14"/>
      <c r="D174" s="62"/>
      <c r="E174" s="63"/>
      <c r="F174" s="62"/>
      <c r="G174" s="64" t="s">
        <v>90</v>
      </c>
      <c r="H174" s="27" t="s">
        <v>53</v>
      </c>
      <c r="I174" s="27" t="s">
        <v>92</v>
      </c>
      <c r="J174" s="27" t="s">
        <v>53</v>
      </c>
      <c r="K174" s="65"/>
      <c r="L174" s="66"/>
      <c r="M174" s="56"/>
      <c r="N174" s="34"/>
      <c r="O174" s="34"/>
      <c r="P174" s="35">
        <v>0</v>
      </c>
      <c r="Q174" s="27">
        <v>0</v>
      </c>
      <c r="R174" s="36">
        <v>0</v>
      </c>
      <c r="S174" s="27">
        <v>0</v>
      </c>
      <c r="T174" s="27">
        <v>0</v>
      </c>
      <c r="U174" s="37">
        <f t="shared" si="29"/>
        <v>0</v>
      </c>
      <c r="V174" s="38">
        <f t="shared" si="34"/>
        <v>0</v>
      </c>
      <c r="W174" s="38">
        <f t="shared" si="32"/>
        <v>0</v>
      </c>
      <c r="X174" s="48"/>
    </row>
    <row r="175" spans="1:24" ht="15.75" customHeight="1">
      <c r="A175" s="26">
        <v>110400</v>
      </c>
      <c r="B175" s="26">
        <v>110402</v>
      </c>
      <c r="C175" s="14"/>
      <c r="D175" s="62"/>
      <c r="E175" s="63"/>
      <c r="F175" s="62"/>
      <c r="G175" s="64" t="s">
        <v>90</v>
      </c>
      <c r="H175" s="27" t="s">
        <v>53</v>
      </c>
      <c r="I175" s="27" t="s">
        <v>92</v>
      </c>
      <c r="J175" s="27" t="s">
        <v>53</v>
      </c>
      <c r="K175" s="65"/>
      <c r="L175" s="66"/>
      <c r="M175" s="56"/>
      <c r="N175" s="34"/>
      <c r="O175" s="34"/>
      <c r="P175" s="35">
        <v>0</v>
      </c>
      <c r="Q175" s="27">
        <v>0</v>
      </c>
      <c r="R175" s="36">
        <v>0</v>
      </c>
      <c r="S175" s="27">
        <v>0</v>
      </c>
      <c r="T175" s="27">
        <v>0</v>
      </c>
      <c r="U175" s="37">
        <f t="shared" si="29"/>
        <v>0</v>
      </c>
      <c r="V175" s="38">
        <f t="shared" si="34"/>
        <v>0</v>
      </c>
      <c r="W175" s="38">
        <f t="shared" si="32"/>
        <v>0</v>
      </c>
      <c r="X175" s="48"/>
    </row>
    <row r="176" spans="1:24" ht="15.75" customHeight="1">
      <c r="A176" s="26">
        <v>110400</v>
      </c>
      <c r="B176" s="26">
        <v>110402</v>
      </c>
      <c r="C176" s="14"/>
      <c r="D176" s="62"/>
      <c r="E176" s="63"/>
      <c r="F176" s="62"/>
      <c r="G176" s="64" t="s">
        <v>90</v>
      </c>
      <c r="H176" s="27" t="s">
        <v>53</v>
      </c>
      <c r="I176" s="27" t="s">
        <v>92</v>
      </c>
      <c r="J176" s="27" t="s">
        <v>53</v>
      </c>
      <c r="K176" s="65"/>
      <c r="L176" s="66"/>
      <c r="M176" s="56"/>
      <c r="N176" s="34"/>
      <c r="O176" s="34"/>
      <c r="P176" s="35">
        <v>0</v>
      </c>
      <c r="Q176" s="27">
        <v>0</v>
      </c>
      <c r="R176" s="36">
        <v>0</v>
      </c>
      <c r="S176" s="27">
        <v>0</v>
      </c>
      <c r="T176" s="27">
        <v>0</v>
      </c>
      <c r="U176" s="37">
        <f t="shared" ref="U176:U208" si="35">Q176+S176</f>
        <v>0</v>
      </c>
      <c r="V176" s="38">
        <f t="shared" si="34"/>
        <v>0</v>
      </c>
      <c r="W176" s="38">
        <f t="shared" si="32"/>
        <v>0</v>
      </c>
      <c r="X176" s="48"/>
    </row>
    <row r="177" spans="1:24" ht="15.75" customHeight="1">
      <c r="A177" s="26">
        <v>110400</v>
      </c>
      <c r="B177" s="26">
        <v>110402</v>
      </c>
      <c r="C177" s="14"/>
      <c r="D177" s="62"/>
      <c r="E177" s="63"/>
      <c r="F177" s="62"/>
      <c r="G177" s="64" t="s">
        <v>90</v>
      </c>
      <c r="H177" s="27" t="s">
        <v>53</v>
      </c>
      <c r="I177" s="27" t="s">
        <v>92</v>
      </c>
      <c r="J177" s="27" t="s">
        <v>53</v>
      </c>
      <c r="K177" s="65"/>
      <c r="L177" s="66"/>
      <c r="M177" s="56"/>
      <c r="N177" s="34"/>
      <c r="O177" s="34"/>
      <c r="P177" s="35">
        <v>0</v>
      </c>
      <c r="Q177" s="27">
        <v>0</v>
      </c>
      <c r="R177" s="36">
        <v>0</v>
      </c>
      <c r="S177" s="27">
        <v>0</v>
      </c>
      <c r="T177" s="27">
        <v>0</v>
      </c>
      <c r="U177" s="37">
        <f t="shared" si="35"/>
        <v>0</v>
      </c>
      <c r="V177" s="38">
        <f t="shared" si="34"/>
        <v>0</v>
      </c>
      <c r="W177" s="38">
        <f t="shared" si="32"/>
        <v>0</v>
      </c>
      <c r="X177" s="48"/>
    </row>
    <row r="178" spans="1:24" ht="15.75" customHeight="1">
      <c r="A178" s="26">
        <v>110400</v>
      </c>
      <c r="B178" s="26">
        <v>110402</v>
      </c>
      <c r="C178" s="14"/>
      <c r="D178" s="62"/>
      <c r="E178" s="63"/>
      <c r="F178" s="62"/>
      <c r="G178" s="64" t="s">
        <v>90</v>
      </c>
      <c r="H178" s="27" t="s">
        <v>53</v>
      </c>
      <c r="I178" s="27" t="s">
        <v>92</v>
      </c>
      <c r="J178" s="27" t="s">
        <v>53</v>
      </c>
      <c r="K178" s="65"/>
      <c r="L178" s="66"/>
      <c r="M178" s="56"/>
      <c r="N178" s="34"/>
      <c r="O178" s="34"/>
      <c r="P178" s="35">
        <v>0</v>
      </c>
      <c r="Q178" s="27">
        <v>0</v>
      </c>
      <c r="R178" s="36">
        <v>0</v>
      </c>
      <c r="S178" s="27">
        <v>0</v>
      </c>
      <c r="T178" s="27">
        <v>0</v>
      </c>
      <c r="U178" s="37">
        <f t="shared" si="35"/>
        <v>0</v>
      </c>
      <c r="V178" s="38">
        <f t="shared" si="34"/>
        <v>0</v>
      </c>
      <c r="W178" s="38">
        <f t="shared" si="32"/>
        <v>0</v>
      </c>
      <c r="X178" s="48"/>
    </row>
    <row r="179" spans="1:24" ht="15.75" customHeight="1">
      <c r="A179" s="26">
        <v>110400</v>
      </c>
      <c r="B179" s="26">
        <v>110402</v>
      </c>
      <c r="C179" s="14"/>
      <c r="D179" s="62"/>
      <c r="E179" s="63"/>
      <c r="F179" s="62"/>
      <c r="G179" s="64" t="s">
        <v>90</v>
      </c>
      <c r="H179" s="27" t="s">
        <v>53</v>
      </c>
      <c r="I179" s="27" t="s">
        <v>92</v>
      </c>
      <c r="J179" s="27" t="s">
        <v>53</v>
      </c>
      <c r="K179" s="65"/>
      <c r="L179" s="66"/>
      <c r="M179" s="56"/>
      <c r="N179" s="34"/>
      <c r="O179" s="34"/>
      <c r="P179" s="35">
        <v>0</v>
      </c>
      <c r="Q179" s="27">
        <v>0</v>
      </c>
      <c r="R179" s="36">
        <v>0</v>
      </c>
      <c r="S179" s="27">
        <v>0</v>
      </c>
      <c r="T179" s="27">
        <v>0</v>
      </c>
      <c r="U179" s="37">
        <f t="shared" si="35"/>
        <v>0</v>
      </c>
      <c r="V179" s="38">
        <f t="shared" si="34"/>
        <v>0</v>
      </c>
      <c r="W179" s="38">
        <f t="shared" si="32"/>
        <v>0</v>
      </c>
      <c r="X179" s="48"/>
    </row>
    <row r="180" spans="1:24" ht="15.75" customHeight="1">
      <c r="A180" s="26">
        <v>110400</v>
      </c>
      <c r="B180" s="26">
        <v>110402</v>
      </c>
      <c r="C180" s="14"/>
      <c r="D180" s="62"/>
      <c r="E180" s="63"/>
      <c r="F180" s="62"/>
      <c r="G180" s="64" t="s">
        <v>90</v>
      </c>
      <c r="H180" s="27" t="s">
        <v>53</v>
      </c>
      <c r="I180" s="27" t="s">
        <v>92</v>
      </c>
      <c r="J180" s="27" t="s">
        <v>53</v>
      </c>
      <c r="K180" s="65"/>
      <c r="L180" s="66"/>
      <c r="M180" s="56"/>
      <c r="N180" s="34"/>
      <c r="O180" s="34"/>
      <c r="P180" s="35">
        <v>0</v>
      </c>
      <c r="Q180" s="27">
        <v>0</v>
      </c>
      <c r="R180" s="36">
        <v>0</v>
      </c>
      <c r="S180" s="27">
        <v>0</v>
      </c>
      <c r="T180" s="27">
        <v>0</v>
      </c>
      <c r="U180" s="37">
        <f t="shared" si="35"/>
        <v>0</v>
      </c>
      <c r="V180" s="38">
        <f t="shared" si="34"/>
        <v>0</v>
      </c>
      <c r="W180" s="38">
        <f t="shared" si="32"/>
        <v>0</v>
      </c>
      <c r="X180" s="48"/>
    </row>
    <row r="181" spans="1:24" ht="15.75" customHeight="1">
      <c r="A181" s="26">
        <v>110400</v>
      </c>
      <c r="B181" s="26">
        <v>110402</v>
      </c>
      <c r="C181" s="14"/>
      <c r="D181" s="62"/>
      <c r="E181" s="63"/>
      <c r="F181" s="62"/>
      <c r="G181" s="64" t="s">
        <v>90</v>
      </c>
      <c r="H181" s="27" t="s">
        <v>53</v>
      </c>
      <c r="I181" s="27" t="s">
        <v>92</v>
      </c>
      <c r="J181" s="27" t="s">
        <v>53</v>
      </c>
      <c r="K181" s="65"/>
      <c r="L181" s="66"/>
      <c r="M181" s="56"/>
      <c r="N181" s="34"/>
      <c r="O181" s="34"/>
      <c r="P181" s="35">
        <v>0</v>
      </c>
      <c r="Q181" s="27">
        <v>0</v>
      </c>
      <c r="R181" s="36">
        <v>0</v>
      </c>
      <c r="S181" s="27">
        <v>0</v>
      </c>
      <c r="T181" s="27">
        <v>0</v>
      </c>
      <c r="U181" s="37">
        <f t="shared" si="35"/>
        <v>0</v>
      </c>
      <c r="V181" s="38">
        <f t="shared" si="34"/>
        <v>0</v>
      </c>
      <c r="W181" s="38">
        <f t="shared" si="32"/>
        <v>0</v>
      </c>
      <c r="X181" s="48"/>
    </row>
    <row r="182" spans="1:24" ht="15.75" customHeight="1">
      <c r="A182" s="26">
        <v>110400</v>
      </c>
      <c r="B182" s="26">
        <v>110402</v>
      </c>
      <c r="C182" s="14"/>
      <c r="D182" s="62"/>
      <c r="E182" s="63"/>
      <c r="F182" s="62"/>
      <c r="G182" s="64" t="s">
        <v>90</v>
      </c>
      <c r="H182" s="27" t="s">
        <v>53</v>
      </c>
      <c r="I182" s="27" t="s">
        <v>92</v>
      </c>
      <c r="J182" s="27" t="s">
        <v>53</v>
      </c>
      <c r="K182" s="65"/>
      <c r="L182" s="66"/>
      <c r="M182" s="56"/>
      <c r="N182" s="34"/>
      <c r="O182" s="34"/>
      <c r="P182" s="35">
        <v>0</v>
      </c>
      <c r="Q182" s="27">
        <v>0</v>
      </c>
      <c r="R182" s="36">
        <v>0</v>
      </c>
      <c r="S182" s="27">
        <v>0</v>
      </c>
      <c r="T182" s="27">
        <v>0</v>
      </c>
      <c r="U182" s="37">
        <f t="shared" si="35"/>
        <v>0</v>
      </c>
      <c r="V182" s="38">
        <f t="shared" si="34"/>
        <v>0</v>
      </c>
      <c r="W182" s="38">
        <f t="shared" si="32"/>
        <v>0</v>
      </c>
      <c r="X182" s="48"/>
    </row>
    <row r="183" spans="1:24" ht="15.75" customHeight="1">
      <c r="A183" s="26">
        <v>110400</v>
      </c>
      <c r="B183" s="26">
        <v>110402</v>
      </c>
      <c r="C183" s="14"/>
      <c r="D183" s="62"/>
      <c r="E183" s="63"/>
      <c r="F183" s="62"/>
      <c r="G183" s="64" t="s">
        <v>90</v>
      </c>
      <c r="H183" s="27" t="s">
        <v>53</v>
      </c>
      <c r="I183" s="27" t="s">
        <v>92</v>
      </c>
      <c r="J183" s="27" t="s">
        <v>53</v>
      </c>
      <c r="K183" s="65"/>
      <c r="L183" s="66"/>
      <c r="M183" s="56"/>
      <c r="N183" s="34"/>
      <c r="O183" s="34"/>
      <c r="P183" s="35">
        <v>0</v>
      </c>
      <c r="Q183" s="27">
        <v>0</v>
      </c>
      <c r="R183" s="36">
        <v>0</v>
      </c>
      <c r="S183" s="27">
        <v>0</v>
      </c>
      <c r="T183" s="27">
        <v>0</v>
      </c>
      <c r="U183" s="37">
        <f t="shared" si="35"/>
        <v>0</v>
      </c>
      <c r="V183" s="38">
        <f t="shared" si="34"/>
        <v>0</v>
      </c>
      <c r="W183" s="38">
        <f t="shared" si="32"/>
        <v>0</v>
      </c>
      <c r="X183" s="48"/>
    </row>
    <row r="184" spans="1:24" ht="15.75" customHeight="1">
      <c r="A184" s="26">
        <v>110400</v>
      </c>
      <c r="B184" s="26">
        <v>110402</v>
      </c>
      <c r="C184" s="14"/>
      <c r="D184" s="62"/>
      <c r="E184" s="63"/>
      <c r="F184" s="62"/>
      <c r="G184" s="64" t="s">
        <v>90</v>
      </c>
      <c r="H184" s="27" t="s">
        <v>53</v>
      </c>
      <c r="I184" s="27" t="s">
        <v>92</v>
      </c>
      <c r="J184" s="27" t="s">
        <v>53</v>
      </c>
      <c r="K184" s="65"/>
      <c r="L184" s="66"/>
      <c r="M184" s="56"/>
      <c r="N184" s="34"/>
      <c r="O184" s="34"/>
      <c r="P184" s="35">
        <v>0</v>
      </c>
      <c r="Q184" s="27">
        <v>0</v>
      </c>
      <c r="R184" s="36">
        <v>0</v>
      </c>
      <c r="S184" s="27">
        <v>0</v>
      </c>
      <c r="T184" s="27">
        <v>0</v>
      </c>
      <c r="U184" s="37">
        <f t="shared" si="35"/>
        <v>0</v>
      </c>
      <c r="V184" s="38">
        <f t="shared" si="34"/>
        <v>0</v>
      </c>
      <c r="W184" s="38">
        <f t="shared" si="32"/>
        <v>0</v>
      </c>
      <c r="X184" s="48"/>
    </row>
    <row r="185" spans="1:24" ht="15.75" customHeight="1">
      <c r="A185" s="26">
        <v>110400</v>
      </c>
      <c r="B185" s="26">
        <v>110402</v>
      </c>
      <c r="C185" s="14"/>
      <c r="D185" s="62"/>
      <c r="E185" s="62"/>
      <c r="F185" s="62"/>
      <c r="G185" s="64" t="s">
        <v>90</v>
      </c>
      <c r="H185" s="27" t="s">
        <v>53</v>
      </c>
      <c r="I185" s="27" t="s">
        <v>92</v>
      </c>
      <c r="J185" s="27" t="s">
        <v>53</v>
      </c>
      <c r="K185" s="65"/>
      <c r="L185" s="66"/>
      <c r="M185" s="56"/>
      <c r="N185" s="34"/>
      <c r="O185" s="34"/>
      <c r="P185" s="35">
        <v>0</v>
      </c>
      <c r="Q185" s="27">
        <v>0</v>
      </c>
      <c r="R185" s="36">
        <v>0</v>
      </c>
      <c r="S185" s="27">
        <v>0</v>
      </c>
      <c r="T185" s="27">
        <v>0</v>
      </c>
      <c r="U185" s="37">
        <f t="shared" si="35"/>
        <v>0</v>
      </c>
      <c r="V185" s="38">
        <f t="shared" si="34"/>
        <v>0</v>
      </c>
      <c r="W185" s="38">
        <f t="shared" si="32"/>
        <v>0</v>
      </c>
      <c r="X185" s="48"/>
    </row>
    <row r="186" spans="1:24" ht="15.75" customHeight="1">
      <c r="A186" s="26">
        <v>110400</v>
      </c>
      <c r="B186" s="26">
        <v>110402</v>
      </c>
      <c r="C186" s="14"/>
      <c r="D186" s="62"/>
      <c r="E186" s="62"/>
      <c r="F186" s="62"/>
      <c r="G186" s="64" t="s">
        <v>90</v>
      </c>
      <c r="H186" s="27" t="s">
        <v>53</v>
      </c>
      <c r="I186" s="27" t="s">
        <v>92</v>
      </c>
      <c r="J186" s="27" t="s">
        <v>53</v>
      </c>
      <c r="K186" s="65"/>
      <c r="L186" s="66"/>
      <c r="M186" s="56"/>
      <c r="N186" s="34"/>
      <c r="O186" s="34"/>
      <c r="P186" s="35">
        <v>0</v>
      </c>
      <c r="Q186" s="27">
        <v>0</v>
      </c>
      <c r="R186" s="36">
        <v>0</v>
      </c>
      <c r="S186" s="27">
        <v>0</v>
      </c>
      <c r="T186" s="27">
        <v>0</v>
      </c>
      <c r="U186" s="37">
        <f t="shared" si="35"/>
        <v>0</v>
      </c>
      <c r="V186" s="38">
        <f t="shared" si="34"/>
        <v>0</v>
      </c>
      <c r="W186" s="38">
        <f t="shared" si="32"/>
        <v>0</v>
      </c>
      <c r="X186" s="48"/>
    </row>
    <row r="187" spans="1:24" ht="15.75" customHeight="1">
      <c r="A187" s="26">
        <v>110400</v>
      </c>
      <c r="B187" s="26">
        <v>110402</v>
      </c>
      <c r="C187" s="14"/>
      <c r="D187" s="62"/>
      <c r="E187" s="62"/>
      <c r="F187" s="62"/>
      <c r="G187" s="64" t="s">
        <v>90</v>
      </c>
      <c r="H187" s="27" t="s">
        <v>53</v>
      </c>
      <c r="I187" s="27" t="s">
        <v>92</v>
      </c>
      <c r="J187" s="27" t="s">
        <v>53</v>
      </c>
      <c r="K187" s="65"/>
      <c r="L187" s="66"/>
      <c r="M187" s="56"/>
      <c r="N187" s="34"/>
      <c r="O187" s="34"/>
      <c r="P187" s="35">
        <v>0</v>
      </c>
      <c r="Q187" s="27">
        <v>0</v>
      </c>
      <c r="R187" s="36">
        <v>0</v>
      </c>
      <c r="S187" s="27">
        <v>0</v>
      </c>
      <c r="T187" s="27">
        <v>0</v>
      </c>
      <c r="U187" s="37">
        <f t="shared" si="35"/>
        <v>0</v>
      </c>
      <c r="V187" s="38">
        <f t="shared" si="34"/>
        <v>0</v>
      </c>
      <c r="W187" s="38">
        <f t="shared" si="32"/>
        <v>0</v>
      </c>
      <c r="X187" s="48"/>
    </row>
    <row r="188" spans="1:24" ht="15.75" customHeight="1">
      <c r="A188" s="26">
        <v>110400</v>
      </c>
      <c r="B188" s="26">
        <v>110402</v>
      </c>
      <c r="C188" s="14"/>
      <c r="D188" s="62"/>
      <c r="E188" s="62"/>
      <c r="F188" s="62"/>
      <c r="G188" s="64" t="s">
        <v>90</v>
      </c>
      <c r="H188" s="27" t="s">
        <v>53</v>
      </c>
      <c r="I188" s="27" t="s">
        <v>92</v>
      </c>
      <c r="J188" s="27" t="s">
        <v>53</v>
      </c>
      <c r="K188" s="65"/>
      <c r="L188" s="66"/>
      <c r="M188" s="56"/>
      <c r="N188" s="34"/>
      <c r="O188" s="34"/>
      <c r="P188" s="35">
        <v>0</v>
      </c>
      <c r="Q188" s="27">
        <v>0</v>
      </c>
      <c r="R188" s="36">
        <v>0</v>
      </c>
      <c r="S188" s="27">
        <v>0</v>
      </c>
      <c r="T188" s="27">
        <v>0</v>
      </c>
      <c r="U188" s="37">
        <f t="shared" si="35"/>
        <v>0</v>
      </c>
      <c r="V188" s="38">
        <f t="shared" si="34"/>
        <v>0</v>
      </c>
      <c r="W188" s="38">
        <f t="shared" si="32"/>
        <v>0</v>
      </c>
      <c r="X188" s="48"/>
    </row>
    <row r="189" spans="1:24" ht="15.75" customHeight="1">
      <c r="A189" s="26">
        <v>110400</v>
      </c>
      <c r="B189" s="26">
        <v>110402</v>
      </c>
      <c r="C189" s="14"/>
      <c r="D189" s="62"/>
      <c r="E189" s="62"/>
      <c r="F189" s="62"/>
      <c r="G189" s="64" t="s">
        <v>90</v>
      </c>
      <c r="H189" s="27" t="s">
        <v>53</v>
      </c>
      <c r="I189" s="27" t="s">
        <v>92</v>
      </c>
      <c r="J189" s="27" t="s">
        <v>53</v>
      </c>
      <c r="K189" s="65"/>
      <c r="L189" s="66"/>
      <c r="M189" s="56"/>
      <c r="N189" s="34"/>
      <c r="O189" s="34"/>
      <c r="P189" s="35">
        <v>0</v>
      </c>
      <c r="Q189" s="27">
        <v>0</v>
      </c>
      <c r="R189" s="36">
        <v>0</v>
      </c>
      <c r="S189" s="27">
        <v>0</v>
      </c>
      <c r="T189" s="27">
        <v>0</v>
      </c>
      <c r="U189" s="37">
        <f t="shared" si="35"/>
        <v>0</v>
      </c>
      <c r="V189" s="38">
        <f t="shared" si="34"/>
        <v>0</v>
      </c>
      <c r="W189" s="38">
        <f t="shared" si="32"/>
        <v>0</v>
      </c>
      <c r="X189" s="48"/>
    </row>
    <row r="190" spans="1:24" ht="15.75" customHeight="1">
      <c r="A190" s="26">
        <v>110400</v>
      </c>
      <c r="B190" s="26">
        <v>110402</v>
      </c>
      <c r="C190" s="14"/>
      <c r="D190" s="62"/>
      <c r="E190" s="62"/>
      <c r="F190" s="62"/>
      <c r="G190" s="64" t="s">
        <v>90</v>
      </c>
      <c r="H190" s="27" t="s">
        <v>53</v>
      </c>
      <c r="I190" s="27" t="s">
        <v>92</v>
      </c>
      <c r="J190" s="27" t="s">
        <v>53</v>
      </c>
      <c r="K190" s="65"/>
      <c r="L190" s="66"/>
      <c r="M190" s="56"/>
      <c r="N190" s="34"/>
      <c r="O190" s="34"/>
      <c r="P190" s="35">
        <v>0</v>
      </c>
      <c r="Q190" s="27">
        <v>0</v>
      </c>
      <c r="R190" s="36">
        <v>0</v>
      </c>
      <c r="S190" s="27">
        <v>0</v>
      </c>
      <c r="T190" s="27">
        <v>0</v>
      </c>
      <c r="U190" s="37">
        <f t="shared" si="35"/>
        <v>0</v>
      </c>
      <c r="V190" s="38">
        <f t="shared" si="34"/>
        <v>0</v>
      </c>
      <c r="W190" s="38">
        <f t="shared" si="32"/>
        <v>0</v>
      </c>
      <c r="X190" s="48"/>
    </row>
    <row r="191" spans="1:24" ht="15.75" customHeight="1">
      <c r="A191" s="26">
        <v>110400</v>
      </c>
      <c r="B191" s="26">
        <v>110402</v>
      </c>
      <c r="C191" s="14"/>
      <c r="D191" s="62"/>
      <c r="E191" s="63"/>
      <c r="F191" s="62"/>
      <c r="G191" s="64" t="s">
        <v>90</v>
      </c>
      <c r="H191" s="27" t="s">
        <v>53</v>
      </c>
      <c r="I191" s="27" t="s">
        <v>92</v>
      </c>
      <c r="J191" s="27" t="s">
        <v>53</v>
      </c>
      <c r="K191" s="65"/>
      <c r="L191" s="66"/>
      <c r="M191" s="56"/>
      <c r="N191" s="34"/>
      <c r="O191" s="34"/>
      <c r="P191" s="35">
        <v>0</v>
      </c>
      <c r="Q191" s="27">
        <v>0</v>
      </c>
      <c r="R191" s="36">
        <v>0</v>
      </c>
      <c r="S191" s="27">
        <v>0</v>
      </c>
      <c r="T191" s="27">
        <v>0</v>
      </c>
      <c r="U191" s="37">
        <f t="shared" si="35"/>
        <v>0</v>
      </c>
      <c r="V191" s="38">
        <f t="shared" si="34"/>
        <v>0</v>
      </c>
      <c r="W191" s="38">
        <f t="shared" si="32"/>
        <v>0</v>
      </c>
      <c r="X191" s="48"/>
    </row>
    <row r="192" spans="1:24" ht="15.75" customHeight="1">
      <c r="A192" s="26">
        <v>110400</v>
      </c>
      <c r="B192" s="26">
        <v>110402</v>
      </c>
      <c r="C192" s="14"/>
      <c r="D192" s="62"/>
      <c r="E192" s="63"/>
      <c r="F192" s="62"/>
      <c r="G192" s="64" t="s">
        <v>90</v>
      </c>
      <c r="H192" s="27" t="s">
        <v>53</v>
      </c>
      <c r="I192" s="27" t="s">
        <v>92</v>
      </c>
      <c r="J192" s="27" t="s">
        <v>53</v>
      </c>
      <c r="K192" s="65"/>
      <c r="L192" s="56"/>
      <c r="M192" s="56"/>
      <c r="N192" s="34"/>
      <c r="O192" s="34"/>
      <c r="P192" s="35">
        <v>0</v>
      </c>
      <c r="Q192" s="27">
        <v>0</v>
      </c>
      <c r="R192" s="36">
        <v>0</v>
      </c>
      <c r="S192" s="27">
        <v>0</v>
      </c>
      <c r="T192" s="27">
        <v>0</v>
      </c>
      <c r="U192" s="37">
        <f t="shared" si="35"/>
        <v>0</v>
      </c>
      <c r="V192" s="38">
        <f t="shared" si="34"/>
        <v>0</v>
      </c>
      <c r="W192" s="38">
        <f t="shared" si="32"/>
        <v>0</v>
      </c>
      <c r="X192" s="48"/>
    </row>
    <row r="193" spans="1:24" ht="15.75" customHeight="1">
      <c r="A193" s="26">
        <v>110400</v>
      </c>
      <c r="B193" s="26">
        <v>110402</v>
      </c>
      <c r="C193" s="14"/>
      <c r="D193" s="62"/>
      <c r="E193" s="63"/>
      <c r="F193" s="62"/>
      <c r="G193" s="64" t="s">
        <v>90</v>
      </c>
      <c r="H193" s="27" t="s">
        <v>53</v>
      </c>
      <c r="I193" s="27" t="s">
        <v>92</v>
      </c>
      <c r="J193" s="27" t="s">
        <v>53</v>
      </c>
      <c r="K193" s="65"/>
      <c r="L193" s="56"/>
      <c r="M193" s="56"/>
      <c r="N193" s="34"/>
      <c r="O193" s="34"/>
      <c r="P193" s="35">
        <v>0</v>
      </c>
      <c r="Q193" s="27">
        <v>0</v>
      </c>
      <c r="R193" s="36">
        <v>0</v>
      </c>
      <c r="S193" s="27">
        <v>0</v>
      </c>
      <c r="T193" s="27">
        <v>0</v>
      </c>
      <c r="U193" s="37">
        <f t="shared" si="35"/>
        <v>0</v>
      </c>
      <c r="V193" s="38">
        <f t="shared" si="34"/>
        <v>0</v>
      </c>
      <c r="W193" s="38">
        <f t="shared" si="32"/>
        <v>0</v>
      </c>
      <c r="X193" s="48"/>
    </row>
    <row r="194" spans="1:24" ht="15.75" customHeight="1">
      <c r="A194" s="26">
        <v>110400</v>
      </c>
      <c r="B194" s="26">
        <v>110402</v>
      </c>
      <c r="C194" s="13"/>
      <c r="D194" s="3"/>
      <c r="E194" s="5"/>
      <c r="F194" s="67"/>
      <c r="G194" s="54" t="s">
        <v>90</v>
      </c>
      <c r="H194" s="27" t="s">
        <v>53</v>
      </c>
      <c r="I194" s="27" t="s">
        <v>92</v>
      </c>
      <c r="J194" s="27" t="s">
        <v>53</v>
      </c>
      <c r="K194" s="55"/>
      <c r="L194" s="56"/>
      <c r="M194" s="56"/>
      <c r="N194" s="34"/>
      <c r="O194" s="34"/>
      <c r="P194" s="35">
        <v>0</v>
      </c>
      <c r="Q194" s="27">
        <v>0</v>
      </c>
      <c r="R194" s="36">
        <v>0</v>
      </c>
      <c r="S194" s="27">
        <v>0</v>
      </c>
      <c r="T194" s="27">
        <v>0</v>
      </c>
      <c r="U194" s="37">
        <f t="shared" si="35"/>
        <v>0</v>
      </c>
      <c r="V194" s="38">
        <f t="shared" si="34"/>
        <v>0</v>
      </c>
      <c r="W194" s="38">
        <f t="shared" ref="W194:W208" si="36">SUM(Q194*R194)+(S194*T194)</f>
        <v>0</v>
      </c>
      <c r="X194" s="48"/>
    </row>
    <row r="195" spans="1:24" ht="15.75" customHeight="1">
      <c r="A195" s="26">
        <v>110400</v>
      </c>
      <c r="B195" s="26">
        <v>110402</v>
      </c>
      <c r="C195" s="13"/>
      <c r="D195" s="3"/>
      <c r="E195" s="5"/>
      <c r="F195" s="67"/>
      <c r="G195" s="54" t="s">
        <v>90</v>
      </c>
      <c r="H195" s="27" t="s">
        <v>53</v>
      </c>
      <c r="I195" s="27" t="s">
        <v>92</v>
      </c>
      <c r="J195" s="27" t="s">
        <v>53</v>
      </c>
      <c r="K195" s="55"/>
      <c r="L195" s="56"/>
      <c r="M195" s="56"/>
      <c r="N195" s="34"/>
      <c r="O195" s="34"/>
      <c r="P195" s="35">
        <v>0</v>
      </c>
      <c r="Q195" s="27">
        <v>0</v>
      </c>
      <c r="R195" s="36">
        <v>0</v>
      </c>
      <c r="S195" s="27">
        <v>0</v>
      </c>
      <c r="T195" s="27">
        <v>0</v>
      </c>
      <c r="U195" s="37">
        <f t="shared" si="35"/>
        <v>0</v>
      </c>
      <c r="V195" s="38">
        <f t="shared" si="34"/>
        <v>0</v>
      </c>
      <c r="W195" s="38">
        <f t="shared" si="36"/>
        <v>0</v>
      </c>
      <c r="X195" s="48"/>
    </row>
    <row r="196" spans="1:24" ht="15.75" customHeight="1">
      <c r="A196" s="26">
        <v>110400</v>
      </c>
      <c r="B196" s="26">
        <v>110402</v>
      </c>
      <c r="C196" s="15"/>
      <c r="D196" s="5"/>
      <c r="E196" s="5"/>
      <c r="F196" s="5"/>
      <c r="G196" s="54" t="s">
        <v>90</v>
      </c>
      <c r="H196" s="27" t="s">
        <v>53</v>
      </c>
      <c r="I196" s="27" t="s">
        <v>92</v>
      </c>
      <c r="J196" s="27" t="s">
        <v>53</v>
      </c>
      <c r="K196" s="65"/>
      <c r="L196" s="56"/>
      <c r="M196" s="56"/>
      <c r="N196" s="34"/>
      <c r="O196" s="34"/>
      <c r="P196" s="35">
        <v>0</v>
      </c>
      <c r="Q196" s="27">
        <v>0</v>
      </c>
      <c r="R196" s="36">
        <v>0</v>
      </c>
      <c r="S196" s="27">
        <v>0</v>
      </c>
      <c r="T196" s="27">
        <v>0</v>
      </c>
      <c r="U196" s="37">
        <f t="shared" si="35"/>
        <v>0</v>
      </c>
      <c r="V196" s="38">
        <f t="shared" si="34"/>
        <v>0</v>
      </c>
      <c r="W196" s="38">
        <f t="shared" si="36"/>
        <v>0</v>
      </c>
      <c r="X196" s="48"/>
    </row>
    <row r="197" spans="1:24" ht="15.75" customHeight="1">
      <c r="A197" s="26">
        <v>110400</v>
      </c>
      <c r="B197" s="26">
        <v>110402</v>
      </c>
      <c r="C197" s="15"/>
      <c r="D197" s="5"/>
      <c r="E197" s="5"/>
      <c r="F197" s="5"/>
      <c r="G197" s="54" t="s">
        <v>90</v>
      </c>
      <c r="H197" s="27" t="s">
        <v>53</v>
      </c>
      <c r="I197" s="27" t="s">
        <v>92</v>
      </c>
      <c r="J197" s="27" t="s">
        <v>53</v>
      </c>
      <c r="K197" s="65"/>
      <c r="L197" s="56"/>
      <c r="M197" s="56"/>
      <c r="N197" s="34"/>
      <c r="O197" s="34"/>
      <c r="P197" s="35">
        <v>0</v>
      </c>
      <c r="Q197" s="27">
        <v>0</v>
      </c>
      <c r="R197" s="36">
        <v>0</v>
      </c>
      <c r="S197" s="27">
        <v>0</v>
      </c>
      <c r="T197" s="27">
        <v>0</v>
      </c>
      <c r="U197" s="37">
        <f t="shared" si="35"/>
        <v>0</v>
      </c>
      <c r="V197" s="38">
        <f t="shared" si="34"/>
        <v>0</v>
      </c>
      <c r="W197" s="38">
        <f t="shared" si="36"/>
        <v>0</v>
      </c>
      <c r="X197" s="48"/>
    </row>
    <row r="198" spans="1:24" ht="15.75" customHeight="1">
      <c r="A198" s="26">
        <v>110400</v>
      </c>
      <c r="B198" s="26">
        <v>110402</v>
      </c>
      <c r="C198" s="15"/>
      <c r="D198" s="5"/>
      <c r="E198" s="5"/>
      <c r="F198" s="5"/>
      <c r="G198" s="54" t="s">
        <v>90</v>
      </c>
      <c r="H198" s="27" t="s">
        <v>53</v>
      </c>
      <c r="I198" s="27" t="s">
        <v>92</v>
      </c>
      <c r="J198" s="27" t="s">
        <v>53</v>
      </c>
      <c r="K198" s="65"/>
      <c r="L198" s="56"/>
      <c r="M198" s="56"/>
      <c r="N198" s="34"/>
      <c r="O198" s="34"/>
      <c r="P198" s="35">
        <v>0</v>
      </c>
      <c r="Q198" s="27">
        <v>0</v>
      </c>
      <c r="R198" s="36">
        <v>0</v>
      </c>
      <c r="S198" s="27">
        <v>0</v>
      </c>
      <c r="T198" s="27">
        <v>0</v>
      </c>
      <c r="U198" s="37">
        <f t="shared" si="35"/>
        <v>0</v>
      </c>
      <c r="V198" s="38">
        <f t="shared" si="34"/>
        <v>0</v>
      </c>
      <c r="W198" s="38">
        <f t="shared" si="36"/>
        <v>0</v>
      </c>
      <c r="X198" s="48"/>
    </row>
    <row r="199" spans="1:24" ht="15.75" customHeight="1">
      <c r="A199" s="26">
        <v>110400</v>
      </c>
      <c r="B199" s="26">
        <v>110402</v>
      </c>
      <c r="C199" s="15"/>
      <c r="D199" s="5"/>
      <c r="E199" s="5"/>
      <c r="F199" s="5"/>
      <c r="G199" s="54" t="s">
        <v>90</v>
      </c>
      <c r="H199" s="27" t="s">
        <v>53</v>
      </c>
      <c r="I199" s="27" t="s">
        <v>92</v>
      </c>
      <c r="J199" s="27" t="s">
        <v>53</v>
      </c>
      <c r="K199" s="65"/>
      <c r="L199" s="56"/>
      <c r="M199" s="56"/>
      <c r="N199" s="34"/>
      <c r="O199" s="34"/>
      <c r="P199" s="35">
        <v>0</v>
      </c>
      <c r="Q199" s="27">
        <v>0</v>
      </c>
      <c r="R199" s="36">
        <v>0</v>
      </c>
      <c r="S199" s="27">
        <v>0</v>
      </c>
      <c r="T199" s="27">
        <v>0</v>
      </c>
      <c r="U199" s="37">
        <f t="shared" si="35"/>
        <v>0</v>
      </c>
      <c r="V199" s="38">
        <f t="shared" si="34"/>
        <v>0</v>
      </c>
      <c r="W199" s="38">
        <f t="shared" si="36"/>
        <v>0</v>
      </c>
      <c r="X199" s="48"/>
    </row>
    <row r="200" spans="1:24" ht="15.75" customHeight="1">
      <c r="A200" s="26">
        <v>110400</v>
      </c>
      <c r="B200" s="26">
        <v>110402</v>
      </c>
      <c r="C200" s="15"/>
      <c r="D200" s="5"/>
      <c r="E200" s="5"/>
      <c r="F200" s="5"/>
      <c r="G200" s="54" t="s">
        <v>90</v>
      </c>
      <c r="H200" s="27" t="s">
        <v>53</v>
      </c>
      <c r="I200" s="27" t="s">
        <v>92</v>
      </c>
      <c r="J200" s="27" t="s">
        <v>53</v>
      </c>
      <c r="K200" s="65"/>
      <c r="L200" s="56"/>
      <c r="M200" s="56"/>
      <c r="N200" s="34"/>
      <c r="O200" s="34"/>
      <c r="P200" s="35">
        <v>0</v>
      </c>
      <c r="Q200" s="27">
        <v>0</v>
      </c>
      <c r="R200" s="36">
        <v>0</v>
      </c>
      <c r="S200" s="27">
        <v>0</v>
      </c>
      <c r="T200" s="27">
        <v>0</v>
      </c>
      <c r="U200" s="37">
        <f t="shared" si="35"/>
        <v>0</v>
      </c>
      <c r="V200" s="38">
        <f t="shared" si="34"/>
        <v>0</v>
      </c>
      <c r="W200" s="38">
        <f t="shared" si="36"/>
        <v>0</v>
      </c>
      <c r="X200" s="48"/>
    </row>
    <row r="201" spans="1:24" ht="15.75" customHeight="1">
      <c r="A201" s="26">
        <v>110400</v>
      </c>
      <c r="B201" s="26">
        <v>110402</v>
      </c>
      <c r="C201" s="15"/>
      <c r="D201" s="5"/>
      <c r="E201" s="5"/>
      <c r="F201" s="5"/>
      <c r="G201" s="54" t="s">
        <v>90</v>
      </c>
      <c r="H201" s="27" t="s">
        <v>53</v>
      </c>
      <c r="I201" s="27" t="s">
        <v>92</v>
      </c>
      <c r="J201" s="27" t="s">
        <v>53</v>
      </c>
      <c r="K201" s="65"/>
      <c r="L201" s="56"/>
      <c r="M201" s="56"/>
      <c r="N201" s="34"/>
      <c r="O201" s="34"/>
      <c r="P201" s="35">
        <v>0</v>
      </c>
      <c r="Q201" s="27">
        <v>0</v>
      </c>
      <c r="R201" s="36">
        <v>0</v>
      </c>
      <c r="S201" s="27">
        <v>0</v>
      </c>
      <c r="T201" s="27">
        <v>0</v>
      </c>
      <c r="U201" s="37">
        <f t="shared" si="35"/>
        <v>0</v>
      </c>
      <c r="V201" s="38">
        <f t="shared" si="34"/>
        <v>0</v>
      </c>
      <c r="W201" s="38">
        <f t="shared" si="36"/>
        <v>0</v>
      </c>
      <c r="X201" s="48"/>
    </row>
    <row r="202" spans="1:24" ht="15.75" customHeight="1">
      <c r="A202" s="26">
        <v>110400</v>
      </c>
      <c r="B202" s="26">
        <v>110402</v>
      </c>
      <c r="C202" s="14"/>
      <c r="D202" s="62"/>
      <c r="E202" s="63"/>
      <c r="F202" s="62"/>
      <c r="G202" s="64" t="s">
        <v>90</v>
      </c>
      <c r="H202" s="27" t="s">
        <v>53</v>
      </c>
      <c r="I202" s="27" t="s">
        <v>92</v>
      </c>
      <c r="J202" s="27" t="s">
        <v>53</v>
      </c>
      <c r="K202" s="65"/>
      <c r="L202" s="56"/>
      <c r="M202" s="56"/>
      <c r="N202" s="34"/>
      <c r="O202" s="34"/>
      <c r="P202" s="35">
        <v>0</v>
      </c>
      <c r="Q202" s="27">
        <v>0</v>
      </c>
      <c r="R202" s="36">
        <v>0</v>
      </c>
      <c r="S202" s="27">
        <v>0</v>
      </c>
      <c r="T202" s="27">
        <v>0</v>
      </c>
      <c r="U202" s="37">
        <f t="shared" si="35"/>
        <v>0</v>
      </c>
      <c r="V202" s="38">
        <f t="shared" si="34"/>
        <v>0</v>
      </c>
      <c r="W202" s="38">
        <f t="shared" si="36"/>
        <v>0</v>
      </c>
      <c r="X202" s="48"/>
    </row>
    <row r="203" spans="1:24" ht="15.75" customHeight="1">
      <c r="A203" s="26">
        <v>110400</v>
      </c>
      <c r="B203" s="26">
        <v>110402</v>
      </c>
      <c r="C203" s="14"/>
      <c r="D203" s="62"/>
      <c r="E203" s="63"/>
      <c r="F203" s="62"/>
      <c r="G203" s="64" t="s">
        <v>90</v>
      </c>
      <c r="H203" s="27" t="s">
        <v>53</v>
      </c>
      <c r="I203" s="27" t="s">
        <v>92</v>
      </c>
      <c r="J203" s="27" t="s">
        <v>53</v>
      </c>
      <c r="K203" s="65"/>
      <c r="L203" s="66"/>
      <c r="M203" s="56"/>
      <c r="N203" s="34"/>
      <c r="O203" s="34"/>
      <c r="P203" s="35">
        <v>0</v>
      </c>
      <c r="Q203" s="27">
        <v>0</v>
      </c>
      <c r="R203" s="36">
        <v>0</v>
      </c>
      <c r="S203" s="27">
        <v>0</v>
      </c>
      <c r="T203" s="27">
        <v>0</v>
      </c>
      <c r="U203" s="37">
        <f t="shared" si="35"/>
        <v>0</v>
      </c>
      <c r="V203" s="38">
        <f t="shared" si="34"/>
        <v>0</v>
      </c>
      <c r="W203" s="38">
        <f t="shared" si="36"/>
        <v>0</v>
      </c>
      <c r="X203" s="48"/>
    </row>
    <row r="204" spans="1:24" ht="15.75" customHeight="1">
      <c r="A204" s="26">
        <v>110400</v>
      </c>
      <c r="B204" s="26">
        <v>110402</v>
      </c>
      <c r="C204" s="14"/>
      <c r="D204" s="62"/>
      <c r="E204" s="63"/>
      <c r="F204" s="62"/>
      <c r="G204" s="64" t="s">
        <v>90</v>
      </c>
      <c r="H204" s="27" t="s">
        <v>53</v>
      </c>
      <c r="I204" s="27" t="s">
        <v>92</v>
      </c>
      <c r="J204" s="27" t="s">
        <v>53</v>
      </c>
      <c r="K204" s="65"/>
      <c r="L204" s="66"/>
      <c r="M204" s="56"/>
      <c r="N204" s="34"/>
      <c r="O204" s="34"/>
      <c r="P204" s="35">
        <v>0</v>
      </c>
      <c r="Q204" s="27">
        <v>0</v>
      </c>
      <c r="R204" s="36">
        <v>0</v>
      </c>
      <c r="S204" s="27">
        <v>0</v>
      </c>
      <c r="T204" s="27">
        <v>0</v>
      </c>
      <c r="U204" s="37">
        <f t="shared" si="35"/>
        <v>0</v>
      </c>
      <c r="V204" s="38">
        <f t="shared" si="34"/>
        <v>0</v>
      </c>
      <c r="W204" s="38">
        <f t="shared" si="36"/>
        <v>0</v>
      </c>
      <c r="X204" s="48"/>
    </row>
    <row r="205" spans="1:24" ht="15.75" customHeight="1">
      <c r="A205" s="26">
        <v>110400</v>
      </c>
      <c r="B205" s="26">
        <v>110402</v>
      </c>
      <c r="C205" s="14"/>
      <c r="D205" s="62"/>
      <c r="E205" s="62"/>
      <c r="F205" s="62"/>
      <c r="G205" s="64" t="s">
        <v>90</v>
      </c>
      <c r="H205" s="27" t="s">
        <v>53</v>
      </c>
      <c r="I205" s="27" t="s">
        <v>92</v>
      </c>
      <c r="J205" s="27" t="s">
        <v>53</v>
      </c>
      <c r="K205" s="65"/>
      <c r="L205" s="66"/>
      <c r="M205" s="56"/>
      <c r="N205" s="34"/>
      <c r="O205" s="34"/>
      <c r="P205" s="35">
        <v>0</v>
      </c>
      <c r="Q205" s="27">
        <v>0</v>
      </c>
      <c r="R205" s="36">
        <v>0</v>
      </c>
      <c r="S205" s="27">
        <v>0</v>
      </c>
      <c r="T205" s="27">
        <v>0</v>
      </c>
      <c r="U205" s="37">
        <f t="shared" si="35"/>
        <v>0</v>
      </c>
      <c r="V205" s="38">
        <f t="shared" si="34"/>
        <v>0</v>
      </c>
      <c r="W205" s="38">
        <f t="shared" si="36"/>
        <v>0</v>
      </c>
      <c r="X205" s="48"/>
    </row>
    <row r="206" spans="1:24" ht="15.75" customHeight="1">
      <c r="A206" s="26">
        <v>110400</v>
      </c>
      <c r="B206" s="26">
        <v>110402</v>
      </c>
      <c r="C206" s="14"/>
      <c r="D206" s="62"/>
      <c r="E206" s="11"/>
      <c r="F206" s="62"/>
      <c r="G206" s="64" t="s">
        <v>90</v>
      </c>
      <c r="H206" s="27" t="s">
        <v>53</v>
      </c>
      <c r="I206" s="27" t="s">
        <v>92</v>
      </c>
      <c r="J206" s="27" t="s">
        <v>53</v>
      </c>
      <c r="K206" s="46"/>
      <c r="L206" s="68"/>
      <c r="M206" s="59"/>
      <c r="N206" s="34"/>
      <c r="O206" s="34"/>
      <c r="P206" s="35">
        <v>0</v>
      </c>
      <c r="Q206" s="27">
        <v>0</v>
      </c>
      <c r="R206" s="36">
        <v>0</v>
      </c>
      <c r="S206" s="27">
        <v>0</v>
      </c>
      <c r="T206" s="27">
        <v>0</v>
      </c>
      <c r="U206" s="37">
        <f t="shared" si="35"/>
        <v>0</v>
      </c>
      <c r="V206" s="38">
        <f t="shared" si="34"/>
        <v>0</v>
      </c>
      <c r="W206" s="38">
        <f t="shared" si="36"/>
        <v>0</v>
      </c>
      <c r="X206" s="48"/>
    </row>
    <row r="207" spans="1:24" ht="15.75" customHeight="1">
      <c r="A207" s="26">
        <v>110400</v>
      </c>
      <c r="B207" s="26">
        <v>110402</v>
      </c>
      <c r="C207" s="14"/>
      <c r="D207" s="62"/>
      <c r="E207" s="11"/>
      <c r="F207" s="62"/>
      <c r="G207" s="64" t="s">
        <v>90</v>
      </c>
      <c r="H207" s="27" t="s">
        <v>53</v>
      </c>
      <c r="I207" s="27" t="s">
        <v>92</v>
      </c>
      <c r="J207" s="27" t="s">
        <v>53</v>
      </c>
      <c r="K207" s="46"/>
      <c r="L207" s="68"/>
      <c r="M207" s="59"/>
      <c r="N207" s="34"/>
      <c r="O207" s="34"/>
      <c r="P207" s="35">
        <v>0</v>
      </c>
      <c r="Q207" s="27">
        <v>0</v>
      </c>
      <c r="R207" s="36">
        <v>0</v>
      </c>
      <c r="S207" s="27">
        <v>0</v>
      </c>
      <c r="T207" s="27">
        <v>0</v>
      </c>
      <c r="U207" s="37">
        <f t="shared" si="35"/>
        <v>0</v>
      </c>
      <c r="V207" s="38">
        <f t="shared" si="34"/>
        <v>0</v>
      </c>
      <c r="W207" s="38">
        <f t="shared" si="36"/>
        <v>0</v>
      </c>
      <c r="X207" s="48"/>
    </row>
    <row r="208" spans="1:24" ht="15.75" customHeight="1">
      <c r="A208" s="26">
        <v>110400</v>
      </c>
      <c r="B208" s="26">
        <v>110402</v>
      </c>
      <c r="C208" s="14"/>
      <c r="D208" s="62"/>
      <c r="E208" s="11"/>
      <c r="F208" s="62"/>
      <c r="G208" s="64" t="s">
        <v>90</v>
      </c>
      <c r="H208" s="27" t="s">
        <v>53</v>
      </c>
      <c r="I208" s="27" t="s">
        <v>92</v>
      </c>
      <c r="J208" s="27" t="s">
        <v>53</v>
      </c>
      <c r="K208" s="46"/>
      <c r="L208" s="68"/>
      <c r="M208" s="59"/>
      <c r="N208" s="34"/>
      <c r="O208" s="34"/>
      <c r="P208" s="35">
        <v>0</v>
      </c>
      <c r="Q208" s="27">
        <v>0</v>
      </c>
      <c r="R208" s="36">
        <v>0</v>
      </c>
      <c r="S208" s="27">
        <v>0</v>
      </c>
      <c r="T208" s="27">
        <v>0</v>
      </c>
      <c r="U208" s="37">
        <f t="shared" si="35"/>
        <v>0</v>
      </c>
      <c r="V208" s="38">
        <f t="shared" si="34"/>
        <v>0</v>
      </c>
      <c r="W208" s="38">
        <f t="shared" si="36"/>
        <v>0</v>
      </c>
      <c r="X208" s="48"/>
    </row>
    <row r="209" spans="1:24" ht="15.75" customHeight="1">
      <c r="A209" s="26">
        <v>110400</v>
      </c>
      <c r="B209" s="26">
        <v>110402</v>
      </c>
      <c r="C209" s="14"/>
      <c r="D209" s="51"/>
      <c r="E209" s="69"/>
      <c r="F209" s="49"/>
      <c r="G209" s="47"/>
      <c r="H209" s="26"/>
      <c r="I209" s="47"/>
      <c r="J209" s="26"/>
      <c r="K209" s="70"/>
      <c r="L209" s="53"/>
      <c r="M209" s="53"/>
      <c r="N209" s="34"/>
      <c r="O209" s="34"/>
      <c r="P209" s="35"/>
      <c r="Q209" s="49"/>
      <c r="R209" s="71"/>
      <c r="S209" s="49"/>
      <c r="T209" s="49"/>
      <c r="U209" s="37"/>
      <c r="V209" s="38"/>
      <c r="W209" s="38"/>
      <c r="X209" s="48"/>
    </row>
    <row r="210" spans="1:24" ht="15.75" customHeight="1">
      <c r="A210" s="26">
        <v>110400</v>
      </c>
      <c r="B210" s="26">
        <v>110402</v>
      </c>
      <c r="C210" s="14"/>
      <c r="D210" s="51"/>
      <c r="E210" s="69"/>
      <c r="F210" s="49"/>
      <c r="G210" s="47"/>
      <c r="H210" s="26"/>
      <c r="I210" s="47"/>
      <c r="J210" s="26"/>
      <c r="K210" s="70"/>
      <c r="L210" s="53"/>
      <c r="M210" s="53"/>
      <c r="N210" s="34"/>
      <c r="O210" s="34"/>
      <c r="P210" s="35"/>
      <c r="Q210" s="49"/>
      <c r="R210" s="71"/>
      <c r="S210" s="49"/>
      <c r="T210" s="49"/>
      <c r="U210" s="37"/>
      <c r="V210" s="38"/>
      <c r="W210" s="38"/>
      <c r="X210" s="48"/>
    </row>
    <row r="211" spans="1:24" ht="15.75" customHeight="1">
      <c r="A211" s="26">
        <v>110400</v>
      </c>
      <c r="B211" s="26">
        <v>110402</v>
      </c>
      <c r="C211" s="14"/>
      <c r="D211" s="51"/>
      <c r="E211" s="69"/>
      <c r="F211" s="49"/>
      <c r="G211" s="47"/>
      <c r="H211" s="26"/>
      <c r="I211" s="47"/>
      <c r="J211" s="26"/>
      <c r="K211" s="70"/>
      <c r="L211" s="53"/>
      <c r="M211" s="53"/>
      <c r="N211" s="34"/>
      <c r="O211" s="34"/>
      <c r="P211" s="35"/>
      <c r="Q211" s="49"/>
      <c r="R211" s="71"/>
      <c r="S211" s="49"/>
      <c r="T211" s="49"/>
      <c r="U211" s="37"/>
      <c r="V211" s="38"/>
      <c r="W211" s="38"/>
      <c r="X211" s="48"/>
    </row>
    <row r="212" spans="1:24" ht="15.75" customHeight="1">
      <c r="A212" s="26">
        <v>110400</v>
      </c>
      <c r="B212" s="26">
        <v>110402</v>
      </c>
      <c r="C212" s="14"/>
      <c r="D212" s="51"/>
      <c r="E212" s="69"/>
      <c r="F212" s="49"/>
      <c r="G212" s="47"/>
      <c r="H212" s="26"/>
      <c r="I212" s="47"/>
      <c r="J212" s="26"/>
      <c r="K212" s="70"/>
      <c r="L212" s="53"/>
      <c r="M212" s="53"/>
      <c r="N212" s="34"/>
      <c r="O212" s="34"/>
      <c r="P212" s="35"/>
      <c r="Q212" s="49"/>
      <c r="R212" s="71"/>
      <c r="S212" s="49"/>
      <c r="T212" s="49"/>
      <c r="U212" s="37"/>
      <c r="V212" s="38"/>
      <c r="W212" s="38"/>
      <c r="X212" s="48"/>
    </row>
    <row r="213" spans="1:24" ht="15.75" customHeight="1">
      <c r="A213" s="26">
        <v>110400</v>
      </c>
      <c r="B213" s="26">
        <v>110402</v>
      </c>
      <c r="C213" s="14"/>
      <c r="D213" s="51"/>
      <c r="E213" s="69"/>
      <c r="F213" s="49"/>
      <c r="G213" s="47"/>
      <c r="H213" s="26"/>
      <c r="I213" s="47"/>
      <c r="J213" s="26"/>
      <c r="K213" s="70"/>
      <c r="L213" s="53"/>
      <c r="M213" s="53"/>
      <c r="N213" s="34"/>
      <c r="O213" s="34"/>
      <c r="P213" s="35"/>
      <c r="Q213" s="49"/>
      <c r="R213" s="71"/>
      <c r="S213" s="49"/>
      <c r="T213" s="49"/>
      <c r="U213" s="37"/>
      <c r="V213" s="38"/>
      <c r="W213" s="38"/>
      <c r="X213" s="48"/>
    </row>
    <row r="214" spans="1:24" ht="15.75" customHeight="1">
      <c r="A214" s="26">
        <v>110400</v>
      </c>
      <c r="B214" s="26">
        <v>110402</v>
      </c>
      <c r="C214" s="14"/>
      <c r="D214" s="51"/>
      <c r="E214" s="69"/>
      <c r="F214" s="49"/>
      <c r="G214" s="47"/>
      <c r="H214" s="26"/>
      <c r="I214" s="47"/>
      <c r="J214" s="26"/>
      <c r="K214" s="70"/>
      <c r="L214" s="53"/>
      <c r="M214" s="53"/>
      <c r="N214" s="34"/>
      <c r="O214" s="34"/>
      <c r="P214" s="35"/>
      <c r="Q214" s="49"/>
      <c r="R214" s="71"/>
      <c r="S214" s="49"/>
      <c r="T214" s="49"/>
      <c r="U214" s="37"/>
      <c r="V214" s="38"/>
      <c r="W214" s="38"/>
      <c r="X214" s="48"/>
    </row>
    <row r="215" spans="1:24" ht="15.75" customHeight="1">
      <c r="A215" s="26">
        <v>110400</v>
      </c>
      <c r="B215" s="26">
        <v>110402</v>
      </c>
      <c r="C215" s="14"/>
      <c r="D215" s="51"/>
      <c r="E215" s="69"/>
      <c r="F215" s="49"/>
      <c r="G215" s="47"/>
      <c r="H215" s="26"/>
      <c r="I215" s="47"/>
      <c r="J215" s="26"/>
      <c r="K215" s="70"/>
      <c r="L215" s="53"/>
      <c r="M215" s="53"/>
      <c r="N215" s="34"/>
      <c r="O215" s="34"/>
      <c r="P215" s="35"/>
      <c r="Q215" s="49"/>
      <c r="R215" s="71"/>
      <c r="S215" s="49"/>
      <c r="T215" s="49"/>
      <c r="U215" s="37"/>
      <c r="V215" s="38"/>
      <c r="W215" s="38"/>
      <c r="X215" s="48"/>
    </row>
    <row r="216" spans="1:24" ht="15.75" customHeight="1">
      <c r="A216" s="26">
        <v>110400</v>
      </c>
      <c r="B216" s="26">
        <v>110402</v>
      </c>
      <c r="C216" s="14"/>
      <c r="D216" s="51"/>
      <c r="E216" s="69"/>
      <c r="F216" s="49"/>
      <c r="G216" s="47"/>
      <c r="H216" s="26"/>
      <c r="I216" s="47"/>
      <c r="J216" s="26"/>
      <c r="K216" s="70"/>
      <c r="L216" s="53"/>
      <c r="M216" s="53"/>
      <c r="N216" s="34"/>
      <c r="O216" s="34"/>
      <c r="P216" s="35"/>
      <c r="Q216" s="49"/>
      <c r="R216" s="71"/>
      <c r="S216" s="49"/>
      <c r="T216" s="49"/>
      <c r="U216" s="37"/>
      <c r="V216" s="38"/>
      <c r="W216" s="38"/>
      <c r="X216" s="48"/>
    </row>
    <row r="217" spans="1:24" ht="15.75" customHeight="1">
      <c r="A217" s="26">
        <v>110400</v>
      </c>
      <c r="B217" s="26">
        <v>110402</v>
      </c>
      <c r="C217" s="14"/>
      <c r="D217" s="51"/>
      <c r="E217" s="69"/>
      <c r="F217" s="49"/>
      <c r="G217" s="47"/>
      <c r="H217" s="26"/>
      <c r="I217" s="47"/>
      <c r="J217" s="26"/>
      <c r="K217" s="70"/>
      <c r="L217" s="53"/>
      <c r="M217" s="53"/>
      <c r="N217" s="34"/>
      <c r="O217" s="34"/>
      <c r="P217" s="35"/>
      <c r="Q217" s="49"/>
      <c r="R217" s="71"/>
      <c r="S217" s="49"/>
      <c r="T217" s="49"/>
      <c r="U217" s="37"/>
      <c r="V217" s="38"/>
      <c r="W217" s="38"/>
      <c r="X217" s="48"/>
    </row>
    <row r="218" spans="1:24" ht="15.75" customHeight="1">
      <c r="A218" s="26"/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V218" s="72"/>
      <c r="W218" s="73">
        <f>SUM(W7:W208)</f>
        <v>16079.410000000029</v>
      </c>
      <c r="X218" s="72"/>
    </row>
    <row r="226" spans="2:3" ht="15.75" customHeight="1">
      <c r="B226" s="80" t="s">
        <v>353</v>
      </c>
      <c r="C226" s="80"/>
    </row>
    <row r="227" spans="2:3" ht="15.75" customHeight="1">
      <c r="B227" s="79"/>
    </row>
  </sheetData>
  <sheetProtection selectLockedCells="1" selectUnlockedCells="1"/>
  <autoFilter ref="A2:X51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</autoFilter>
  <mergeCells count="27">
    <mergeCell ref="E4:E5"/>
    <mergeCell ref="F4:F5"/>
    <mergeCell ref="V4:V5"/>
    <mergeCell ref="O4:O5"/>
    <mergeCell ref="L4:L5"/>
    <mergeCell ref="M4:M5"/>
    <mergeCell ref="Q4:R4"/>
    <mergeCell ref="S4:T4"/>
    <mergeCell ref="U4:U5"/>
    <mergeCell ref="P4:P5"/>
    <mergeCell ref="N4:N5"/>
    <mergeCell ref="A1:X1"/>
    <mergeCell ref="A2:X2"/>
    <mergeCell ref="A3:B3"/>
    <mergeCell ref="C3:E3"/>
    <mergeCell ref="F3:M3"/>
    <mergeCell ref="N3:P3"/>
    <mergeCell ref="Q3:V3"/>
    <mergeCell ref="W3:W5"/>
    <mergeCell ref="X3:X5"/>
    <mergeCell ref="A4:A5"/>
    <mergeCell ref="B4:B5"/>
    <mergeCell ref="C4:C5"/>
    <mergeCell ref="D4:D5"/>
    <mergeCell ref="G4:G5"/>
    <mergeCell ref="H4:I4"/>
    <mergeCell ref="J4:K4"/>
  </mergeCells>
  <conditionalFormatting sqref="U9:V9 U18:V18 U20:V20 U26 P47:P50 P17:P45 U12:V14 U7:X7 P7:P15 P209:P217 U209:X217 X8:X208 U28:U46 W8:W83">
    <cfRule type="expression" dxfId="20" priority="93" stopIfTrue="1">
      <formula>#REF!&lt;&gt;#REF!</formula>
    </cfRule>
  </conditionalFormatting>
  <conditionalFormatting sqref="P46 U47:U208">
    <cfRule type="expression" dxfId="19" priority="90" stopIfTrue="1">
      <formula>#REF!&lt;&gt;#REF!</formula>
    </cfRule>
  </conditionalFormatting>
  <conditionalFormatting sqref="U8:V8">
    <cfRule type="expression" dxfId="18" priority="83" stopIfTrue="1">
      <formula>#REF!&lt;&gt;#REF!</formula>
    </cfRule>
  </conditionalFormatting>
  <conditionalFormatting sqref="U10:V11 P91:P208 W102:W208">
    <cfRule type="expression" dxfId="17" priority="82" stopIfTrue="1">
      <formula>#REF!&lt;&gt;#REF!</formula>
    </cfRule>
  </conditionalFormatting>
  <conditionalFormatting sqref="U15:V17">
    <cfRule type="expression" dxfId="16" priority="80" stopIfTrue="1">
      <formula>#REF!&lt;&gt;#REF!</formula>
    </cfRule>
  </conditionalFormatting>
  <conditionalFormatting sqref="U19:V19">
    <cfRule type="expression" dxfId="15" priority="79" stopIfTrue="1">
      <formula>#REF!&lt;&gt;#REF!</formula>
    </cfRule>
  </conditionalFormatting>
  <conditionalFormatting sqref="U21:V24 U25 V25:V208">
    <cfRule type="expression" dxfId="14" priority="78" stopIfTrue="1">
      <formula>#REF!&lt;&gt;#REF!</formula>
    </cfRule>
  </conditionalFormatting>
  <conditionalFormatting sqref="U27">
    <cfRule type="expression" dxfId="13" priority="77" stopIfTrue="1">
      <formula>#REF!&lt;&gt;#REF!</formula>
    </cfRule>
  </conditionalFormatting>
  <conditionalFormatting sqref="P16">
    <cfRule type="expression" dxfId="12" priority="54" stopIfTrue="1">
      <formula>#REF!&lt;&gt;#REF!</formula>
    </cfRule>
  </conditionalFormatting>
  <conditionalFormatting sqref="P51">
    <cfRule type="expression" dxfId="11" priority="52" stopIfTrue="1">
      <formula>#REF!&lt;&gt;#REF!</formula>
    </cfRule>
  </conditionalFormatting>
  <conditionalFormatting sqref="P52:P57 P65:P68 P82:P83 P90">
    <cfRule type="expression" dxfId="10" priority="50" stopIfTrue="1">
      <formula>#REF!&lt;&gt;#REF!</formula>
    </cfRule>
  </conditionalFormatting>
  <conditionalFormatting sqref="P58">
    <cfRule type="expression" dxfId="9" priority="48" stopIfTrue="1">
      <formula>#REF!&lt;&gt;#REF!</formula>
    </cfRule>
  </conditionalFormatting>
  <conditionalFormatting sqref="P59:P64">
    <cfRule type="expression" dxfId="8" priority="46" stopIfTrue="1">
      <formula>#REF!&lt;&gt;#REF!</formula>
    </cfRule>
  </conditionalFormatting>
  <conditionalFormatting sqref="P74:P77">
    <cfRule type="expression" dxfId="7" priority="40" stopIfTrue="1">
      <formula>#REF!&lt;&gt;#REF!</formula>
    </cfRule>
  </conditionalFormatting>
  <conditionalFormatting sqref="P69:P70">
    <cfRule type="expression" dxfId="6" priority="44" stopIfTrue="1">
      <formula>#REF!&lt;&gt;#REF!</formula>
    </cfRule>
  </conditionalFormatting>
  <conditionalFormatting sqref="P71:P73">
    <cfRule type="expression" dxfId="5" priority="42" stopIfTrue="1">
      <formula>#REF!&lt;&gt;#REF!</formula>
    </cfRule>
  </conditionalFormatting>
  <conditionalFormatting sqref="P78:P81">
    <cfRule type="expression" dxfId="4" priority="37" stopIfTrue="1">
      <formula>#REF!&lt;&gt;#REF!</formula>
    </cfRule>
  </conditionalFormatting>
  <conditionalFormatting sqref="P84:P89">
    <cfRule type="expression" dxfId="3" priority="34" stopIfTrue="1">
      <formula>#REF!&lt;&gt;#REF!</formula>
    </cfRule>
  </conditionalFormatting>
  <conditionalFormatting sqref="W90">
    <cfRule type="expression" dxfId="2" priority="32" stopIfTrue="1">
      <formula>#REF!&lt;&gt;#REF!</formula>
    </cfRule>
  </conditionalFormatting>
  <conditionalFormatting sqref="W84:W89">
    <cfRule type="expression" dxfId="1" priority="33" stopIfTrue="1">
      <formula>#REF!&lt;&gt;#REF!</formula>
    </cfRule>
  </conditionalFormatting>
  <conditionalFormatting sqref="W91:W101">
    <cfRule type="expression" dxfId="0" priority="29" stopIfTrue="1">
      <formula>#REF!&lt;&gt;#REF!</formula>
    </cfRule>
  </conditionalFormatting>
  <dataValidations count="3">
    <dataValidation type="list" allowBlank="1" sqref="J209:J217 J168:J169 H7:H217 J7:J148">
      <formula1>"AL,AP,AM,BA,CE,DF,ES,GO,MA,MT,MS,MG,PA,PB,PR,PE,PI,RJ,RN,RS,RO,RR,SC,SP,SE,TO,–"</formula1>
      <formula2>0</formula2>
    </dataValidation>
    <dataValidation type="list" allowBlank="1" sqref="G168:G169 G209:G217 G164:G166 G7:G147">
      <formula1>"Nacional,Internacional"</formula1>
      <formula2>0</formula2>
    </dataValidation>
    <dataValidation type="list" errorStyle="warning" allowBlank="1" showErrorMessage="1" sqref="A7:A218 B7:B217">
      <formula1>#REF!</formula1>
      <formula2>0</formula2>
    </dataValidation>
  </dataValidations>
  <pageMargins left="0.50972222222222219" right="0.50972222222222219" top="0.79027777777777775" bottom="0.79027777777777775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Mapa - Passagens e Diárias</vt:lpstr>
      <vt:lpstr>Gráf1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Dell</cp:lastModifiedBy>
  <cp:revision>0</cp:revision>
  <cp:lastPrinted>1601-01-01T00:00:00Z</cp:lastPrinted>
  <dcterms:created xsi:type="dcterms:W3CDTF">2017-05-10T16:21:31Z</dcterms:created>
  <dcterms:modified xsi:type="dcterms:W3CDTF">2019-06-14T13:43:54Z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1046-10.1.0.5672</vt:lpwstr>
  </property>
</Properties>
</file>