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1800" windowWidth="16380" windowHeight="6390" tabRatio="772" firstSheet="1" activeTab="1"/>
  </bookViews>
  <sheets>
    <sheet name="Gráf1" sheetId="2" r:id="rId1"/>
    <sheet name="Mapa - Passagens e Diárias" sheetId="1" r:id="rId2"/>
    <sheet name="Plan1" sheetId="3" r:id="rId3"/>
  </sheets>
  <definedNames>
    <definedName name="_xlnm._FilterDatabase" localSheetId="1" hidden="1">'Mapa - Passagens e Diárias'!$A$2:$W$31</definedName>
  </definedNames>
  <calcPr calcId="152511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O53" i="1" l="1"/>
  <c r="T53" i="1"/>
  <c r="T26" i="1" l="1"/>
  <c r="T27" i="1"/>
  <c r="T28" i="1"/>
  <c r="T29" i="1"/>
  <c r="T30" i="1"/>
  <c r="T31" i="1"/>
  <c r="T32" i="1"/>
  <c r="T33" i="1"/>
  <c r="T34" i="1"/>
  <c r="T35" i="1"/>
  <c r="T36" i="1"/>
  <c r="T37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T38" i="1"/>
  <c r="T39" i="1"/>
  <c r="T40" i="1"/>
  <c r="T41" i="1"/>
  <c r="T42" i="1"/>
  <c r="T43" i="1"/>
  <c r="T47" i="1" l="1"/>
  <c r="T48" i="1"/>
  <c r="T49" i="1"/>
  <c r="O47" i="1"/>
  <c r="O48" i="1"/>
  <c r="O49" i="1"/>
  <c r="O44" i="1"/>
  <c r="O45" i="1"/>
  <c r="O46" i="1"/>
  <c r="T44" i="1"/>
  <c r="T45" i="1"/>
  <c r="T46" i="1"/>
  <c r="O25" i="1" l="1"/>
  <c r="O50" i="1"/>
  <c r="O51" i="1"/>
  <c r="O52" i="1"/>
  <c r="T25" i="1"/>
  <c r="T50" i="1"/>
  <c r="T51" i="1"/>
  <c r="T52" i="1"/>
  <c r="T7" i="1" l="1"/>
  <c r="U7" i="1"/>
  <c r="V7" i="1"/>
  <c r="T8" i="1"/>
  <c r="T9" i="1"/>
  <c r="T10" i="1"/>
  <c r="T11" i="1"/>
  <c r="T12" i="1"/>
  <c r="T13" i="1"/>
  <c r="T14" i="1"/>
  <c r="T21" i="1"/>
  <c r="T22" i="1"/>
  <c r="T23" i="1"/>
  <c r="T24" i="1"/>
  <c r="V55" i="1" l="1"/>
  <c r="O16" i="1"/>
  <c r="O24" i="1" l="1"/>
  <c r="O23" i="1"/>
  <c r="O22" i="1"/>
  <c r="O21" i="1"/>
  <c r="O19" i="1"/>
  <c r="O17" i="1"/>
  <c r="O15" i="1"/>
  <c r="O13" i="1"/>
  <c r="O12" i="1"/>
  <c r="O11" i="1"/>
  <c r="O10" i="1"/>
  <c r="O8" i="1"/>
  <c r="O7" i="1" l="1"/>
  <c r="O9" i="1"/>
  <c r="O14" i="1"/>
  <c r="O18" i="1"/>
  <c r="O20" i="1"/>
</calcChain>
</file>

<file path=xl/comments1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<sst xmlns="http://schemas.openxmlformats.org/spreadsheetml/2006/main" count="450" uniqueCount="106">
  <si>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</si>
  <si>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</si>
  <si>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</si>
  <si>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</si>
  <si>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</si>
  <si>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</si>
  <si>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</si>
  <si>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</si>
  <si>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</si>
  <si>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</si>
  <si>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</si>
  <si>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</si>
  <si>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</si>
  <si>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</si>
  <si>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</si>
  <si>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</si>
  <si>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</si>
  <si>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</si>
  <si>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</si>
  <si>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</si>
  <si>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</si>
  <si>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</si>
  <si>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</si>
  <si>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</si>
  <si>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</si>
  <si>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</si>
  <si>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</si>
  <si>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</si>
  <si>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</si>
  <si>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</si>
  <si>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</si>
  <si>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</si>
  <si>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</si>
  <si>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</si>
  <si>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</si>
  <si>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</si>
  <si>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</si>
  <si>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</si>
  <si>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</si>
  <si>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</si>
  <si>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</si>
  <si>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</si>
  <si>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</si>
  <si>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</si>
  <si>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</si>
  <si>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</si>
  <si>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</si>
  <si>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</si>
  <si>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</si>
  <si>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</si>
  <si>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</si>
  <si>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</si>
  <si>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</si>
  <si>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</si>
  <si>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</si>
  <si>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</si>
  <si>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</si>
  <si>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</si>
  <si>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</si>
  <si>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</si>
  <si>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</si>
  <si>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</si>
  <si>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</si>
  <si>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</si>
  <si>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</si>
  <si>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</si>
  <si>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</si>
  <si>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</si>
  <si>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</si>
  <si>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</si>
  <si>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</si>
  <si>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Nacional</t>
  </si>
  <si>
    <t>RECIFE</t>
  </si>
  <si>
    <t>SGT PM</t>
  </si>
  <si>
    <t>ST PM</t>
  </si>
  <si>
    <t>SEGURANÇA INSTITUCIONAL</t>
  </si>
  <si>
    <t>SGT RRPM</t>
  </si>
  <si>
    <t>CB PM</t>
  </si>
  <si>
    <t>MATRIZ DE GERENCIAMENTO DE DIÁRIAS E PASSAGENS REFERENTE AO MÊS DE MAIO 2021</t>
  </si>
  <si>
    <t>ROGÉRIO CORREIA DE ALMEIDA</t>
  </si>
  <si>
    <t>DJAVAN DUTRA LINS</t>
  </si>
  <si>
    <t>EDENIL ALBINO SOARES JUNIOR</t>
  </si>
  <si>
    <t>ELSON VIEIRA DE MELO</t>
  </si>
  <si>
    <t>EMERSON RIBEIRO BEZERRA</t>
  </si>
  <si>
    <t>ANDRÉ OLIVEIRA DA SILVA</t>
  </si>
  <si>
    <t>PAULO LUIZ DOS SANTOS</t>
  </si>
  <si>
    <t>FLÁVIO AUGUSTO RIBEIRO</t>
  </si>
  <si>
    <t>GRAVATÁ</t>
  </si>
  <si>
    <t>EDENIL ALBINO SOARES</t>
  </si>
  <si>
    <t>AMARO VALDEREZ DA SILVA JÚNIOR</t>
  </si>
  <si>
    <t>PAULO LUIZ DOS SANTOS</t>
  </si>
  <si>
    <t>FLÁVIO MARCELINO BATISTA</t>
  </si>
  <si>
    <t>RODRIGO PABLO SOARES DE ALMEIDA</t>
  </si>
  <si>
    <t>RODRIGO PABLO SOARES ALMEIDA</t>
  </si>
  <si>
    <t>EMERSON RIBEIRO BEZERRA</t>
  </si>
  <si>
    <t>ELSON VIEIRA DE MELO</t>
  </si>
  <si>
    <r>
      <t>ELSON </t>
    </r>
    <r>
      <rPr>
        <sz val="12"/>
        <color rgb="FF000000"/>
        <rFont val="Calibri"/>
        <family val="2"/>
        <scheme val="minor"/>
      </rPr>
      <t>VIEIRA DE MELO</t>
    </r>
  </si>
  <si>
    <t>DJAVAN DUTRA LINS</t>
  </si>
  <si>
    <t>GILMAR FELICIANO DE FREITAS</t>
  </si>
  <si>
    <t>CLÉCIO MONTEIRO DA SILVA SOBRINHO</t>
  </si>
  <si>
    <t>GILMAR FELICIANO DE FREITAS</t>
  </si>
  <si>
    <t>WHERBITON CLEYTON DE OLIVEIRA</t>
  </si>
  <si>
    <t>MANUEL PEDRO DA SILVA FILHO</t>
  </si>
  <si>
    <t>CB BM</t>
  </si>
  <si>
    <t>FLÁVIO AUGUSTO  RIBEIRO</t>
  </si>
  <si>
    <t>JOSÉ EDSON FEITOSA JÚNIOR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</si>
</sst>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3" fillId="0" borderId="1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/>
    </xf>
    <xf numFmtId="14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vertical="center"/>
    </xf>
    <xf numFmtId="164" fontId="17" fillId="0" borderId="15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0" fontId="16" fillId="0" borderId="9" xfId="0" applyFont="1" applyFill="1" applyBorder="1" applyAlignment="1">
      <alignment horizontal="justify" vertical="justify" wrapText="1"/>
    </xf>
    <xf numFmtId="0" fontId="13" fillId="0" borderId="15" xfId="0" applyFont="1" applyFill="1" applyBorder="1" applyAlignment="1">
      <alignment horizontal="justify" vertical="justify"/>
    </xf>
    <xf numFmtId="0" fontId="12" fillId="0" borderId="0" xfId="0" applyFont="1" applyFill="1" applyAlignment="1">
      <alignment horizontal="justify" vertical="justify"/>
    </xf>
    <xf numFmtId="0" fontId="16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8" fontId="0" fillId="0" borderId="15" xfId="0" applyNumberFormat="1" applyBorder="1" applyAlignment="1">
      <alignment horizontal="center"/>
    </xf>
    <xf numFmtId="0" fontId="0" fillId="0" borderId="15" xfId="0" applyFont="1" applyBorder="1"/>
    <xf numFmtId="0" fontId="0" fillId="0" borderId="15" xfId="0" applyFont="1" applyBorder="1" applyAlignment="1">
      <alignment horizontal="left" vertical="center"/>
    </xf>
    <xf numFmtId="0" fontId="0" fillId="0" borderId="15" xfId="0" applyBorder="1"/>
    <xf numFmtId="8" fontId="0" fillId="0" borderId="15" xfId="0" applyNumberFormat="1" applyFill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" fillId="0" borderId="15" xfId="28" applyBorder="1"/>
    <xf numFmtId="0" fontId="20" fillId="0" borderId="15" xfId="0" applyFont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30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19" xfId="24"/>
    <cellStyle name="Normal 2" xfId="7"/>
    <cellStyle name="Normal 20" xfId="27"/>
    <cellStyle name="Normal 21" xfId="25"/>
    <cellStyle name="Normal 22" xfId="28"/>
    <cellStyle name="Normal 23" xfId="26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  <cellStyle name="Vírgula 2" xfId="29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102432"/>
        <c:axId val="1269104608"/>
      </c:barChart>
      <c:catAx>
        <c:axId val="126910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9104608"/>
        <c:crosses val="autoZero"/>
        <c:auto val="1"/>
        <c:lblAlgn val="ctr"/>
        <c:lblOffset val="100"/>
        <c:noMultiLvlLbl val="0"/>
      </c:catAx>
      <c:valAx>
        <c:axId val="126910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10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6920" cy="60198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347252</xdr:colOff>
      <xdr:row>0</xdr:row>
      <xdr:rowOff>159203</xdr:rowOff>
    </xdr:from>
    <xdr:to>
      <xdr:col>22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28575</xdr:colOff>
      <xdr:row>34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5"/>
  <sheetViews>
    <sheetView showGridLines="0" tabSelected="1" topLeftCell="C1" zoomScale="60" zoomScaleNormal="60" workbookViewId="0">
      <selection activeCell="J90" sqref="J90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22.5703125" style="2" bestFit="1" customWidth="1"/>
    <col min="5" max="5" width="51.5703125" style="27" customWidth="1"/>
    <col min="6" max="6" width="12.42578125" style="2" bestFit="1" customWidth="1"/>
    <col min="7" max="7" width="11" style="2" bestFit="1" customWidth="1"/>
    <col min="8" max="8" width="19.28515625" style="2" bestFit="1" customWidth="1"/>
    <col min="9" max="9" width="11.5703125" style="2" bestFit="1" customWidth="1"/>
    <col min="10" max="10" width="74.42578125" style="2" bestFit="1" customWidth="1"/>
    <col min="11" max="11" width="17" style="2" customWidth="1"/>
    <col min="12" max="12" width="14.140625" style="2" customWidth="1"/>
    <col min="13" max="13" width="12.5703125" style="2" bestFit="1" customWidth="1"/>
    <col min="14" max="14" width="15" style="2" bestFit="1" customWidth="1"/>
    <col min="15" max="15" width="17.7109375" style="2" bestFit="1" customWidth="1"/>
    <col min="16" max="16" width="14.42578125" style="2"/>
    <col min="17" max="17" width="16.28515625" style="2" customWidth="1"/>
    <col min="18" max="18" width="15.28515625" style="2" customWidth="1"/>
    <col min="19" max="20" width="14.42578125" style="2"/>
    <col min="21" max="21" width="13" style="2" customWidth="1"/>
    <col min="22" max="22" width="19" style="2" customWidth="1"/>
    <col min="23" max="23" width="35" style="2" customWidth="1"/>
    <col min="24" max="25" width="14.42578125" style="2"/>
    <col min="26" max="29" width="0" style="2" hidden="1" customWidth="1"/>
    <col min="30" max="16384" width="14.42578125" style="2"/>
  </cols>
  <sheetData>
    <row r="1" spans="1:29" ht="21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9" ht="12.75">
      <c r="A2" s="44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9" ht="12.75">
      <c r="A3" s="45" t="s">
        <v>0</v>
      </c>
      <c r="B3" s="45"/>
      <c r="C3" s="42" t="s">
        <v>1</v>
      </c>
      <c r="D3" s="42"/>
      <c r="E3" s="42" t="s">
        <v>2</v>
      </c>
      <c r="F3" s="42"/>
      <c r="G3" s="42"/>
      <c r="H3" s="42"/>
      <c r="I3" s="42"/>
      <c r="J3" s="42"/>
      <c r="K3" s="42"/>
      <c r="L3" s="42"/>
      <c r="M3" s="42" t="s">
        <v>3</v>
      </c>
      <c r="N3" s="42"/>
      <c r="O3" s="42"/>
      <c r="P3" s="42" t="s">
        <v>4</v>
      </c>
      <c r="Q3" s="42"/>
      <c r="R3" s="42"/>
      <c r="S3" s="42"/>
      <c r="T3" s="42"/>
      <c r="U3" s="42"/>
      <c r="V3" s="44" t="s">
        <v>5</v>
      </c>
      <c r="W3" s="44" t="s">
        <v>6</v>
      </c>
    </row>
    <row r="4" spans="1:29" ht="23.25" customHeight="1">
      <c r="A4" s="46" t="s">
        <v>7</v>
      </c>
      <c r="B4" s="47" t="s">
        <v>8</v>
      </c>
      <c r="C4" s="48" t="s">
        <v>9</v>
      </c>
      <c r="D4" s="42" t="s">
        <v>10</v>
      </c>
      <c r="E4" s="42" t="s">
        <v>11</v>
      </c>
      <c r="F4" s="42" t="s">
        <v>12</v>
      </c>
      <c r="G4" s="42" t="s">
        <v>13</v>
      </c>
      <c r="H4" s="42"/>
      <c r="I4" s="42" t="s">
        <v>14</v>
      </c>
      <c r="J4" s="42"/>
      <c r="K4" s="42" t="s">
        <v>15</v>
      </c>
      <c r="L4" s="42" t="s">
        <v>16</v>
      </c>
      <c r="M4" s="42" t="s">
        <v>17</v>
      </c>
      <c r="N4" s="42" t="s">
        <v>18</v>
      </c>
      <c r="O4" s="42" t="s">
        <v>19</v>
      </c>
      <c r="P4" s="42" t="s">
        <v>20</v>
      </c>
      <c r="Q4" s="42"/>
      <c r="R4" s="42" t="s">
        <v>21</v>
      </c>
      <c r="S4" s="42"/>
      <c r="T4" s="42" t="s">
        <v>22</v>
      </c>
      <c r="U4" s="42" t="s">
        <v>19</v>
      </c>
      <c r="V4" s="44"/>
      <c r="W4" s="44"/>
      <c r="Z4" s="3" t="s">
        <v>7</v>
      </c>
      <c r="AA4" s="3" t="s">
        <v>8</v>
      </c>
      <c r="AB4" s="3"/>
      <c r="AC4" s="3"/>
    </row>
    <row r="5" spans="1:29" ht="23.25" customHeight="1">
      <c r="A5" s="46"/>
      <c r="B5" s="47"/>
      <c r="C5" s="48"/>
      <c r="D5" s="42"/>
      <c r="E5" s="42"/>
      <c r="F5" s="42"/>
      <c r="G5" s="20" t="s">
        <v>23</v>
      </c>
      <c r="H5" s="20" t="s">
        <v>24</v>
      </c>
      <c r="I5" s="20" t="s">
        <v>23</v>
      </c>
      <c r="J5" s="20" t="s">
        <v>25</v>
      </c>
      <c r="K5" s="42"/>
      <c r="L5" s="42"/>
      <c r="M5" s="42"/>
      <c r="N5" s="42"/>
      <c r="O5" s="42"/>
      <c r="P5" s="20" t="s">
        <v>26</v>
      </c>
      <c r="Q5" s="20" t="s">
        <v>27</v>
      </c>
      <c r="R5" s="20" t="s">
        <v>26</v>
      </c>
      <c r="S5" s="22" t="s">
        <v>27</v>
      </c>
      <c r="T5" s="42"/>
      <c r="U5" s="42"/>
      <c r="V5" s="42"/>
      <c r="W5" s="42"/>
      <c r="Z5" s="4" t="s">
        <v>28</v>
      </c>
      <c r="AA5" s="4" t="s">
        <v>29</v>
      </c>
      <c r="AB5" s="5"/>
      <c r="AC5" s="4"/>
    </row>
    <row r="6" spans="1:29" ht="38.25" hidden="1">
      <c r="A6" s="6" t="s">
        <v>30</v>
      </c>
      <c r="B6" s="7" t="s">
        <v>31</v>
      </c>
      <c r="C6" s="30" t="s">
        <v>32</v>
      </c>
      <c r="D6" s="8" t="s">
        <v>33</v>
      </c>
      <c r="E6" s="25" t="s">
        <v>34</v>
      </c>
      <c r="F6" s="8" t="s">
        <v>35</v>
      </c>
      <c r="G6" s="9" t="s">
        <v>36</v>
      </c>
      <c r="H6" s="8" t="s">
        <v>37</v>
      </c>
      <c r="I6" s="8" t="s">
        <v>38</v>
      </c>
      <c r="J6" s="8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9"/>
      <c r="U6" s="9" t="s">
        <v>49</v>
      </c>
      <c r="V6" s="10" t="s">
        <v>50</v>
      </c>
      <c r="W6" s="28"/>
      <c r="Z6" s="4" t="s">
        <v>51</v>
      </c>
      <c r="AA6" s="4" t="s">
        <v>28</v>
      </c>
      <c r="AB6" s="5"/>
      <c r="AC6" s="4"/>
    </row>
    <row r="7" spans="1:29" ht="15.75" customHeight="1">
      <c r="A7" s="1">
        <v>110400</v>
      </c>
      <c r="B7" s="1">
        <v>110401</v>
      </c>
      <c r="C7" s="39" t="s">
        <v>94</v>
      </c>
      <c r="D7" s="23" t="s">
        <v>74</v>
      </c>
      <c r="E7" s="26" t="s">
        <v>75</v>
      </c>
      <c r="F7" s="11" t="s">
        <v>71</v>
      </c>
      <c r="G7" s="1" t="s">
        <v>52</v>
      </c>
      <c r="H7" s="12" t="s">
        <v>72</v>
      </c>
      <c r="I7" s="13" t="s">
        <v>52</v>
      </c>
      <c r="J7" s="14" t="s">
        <v>87</v>
      </c>
      <c r="K7" s="15">
        <v>44337</v>
      </c>
      <c r="L7" s="15">
        <v>44338</v>
      </c>
      <c r="M7" s="16"/>
      <c r="N7" s="16"/>
      <c r="O7" s="16">
        <f t="shared" ref="O7:O52" si="0">M7+N7</f>
        <v>0</v>
      </c>
      <c r="P7" s="1">
        <v>1</v>
      </c>
      <c r="Q7" s="21">
        <v>54.01</v>
      </c>
      <c r="R7" s="23">
        <v>0</v>
      </c>
      <c r="S7" s="37">
        <v>17.52</v>
      </c>
      <c r="T7" s="17">
        <f t="shared" ref="T7:T52" si="1">P7+R7</f>
        <v>1</v>
      </c>
      <c r="U7" s="18">
        <f t="shared" ref="U7:U53" si="2">(P7*Q7)+(R7*S7)</f>
        <v>54.01</v>
      </c>
      <c r="V7" s="18">
        <f t="shared" ref="V7:V53" si="3">SUM(P7*Q7)+(R7*S7)</f>
        <v>54.01</v>
      </c>
      <c r="W7" s="29"/>
      <c r="Z7" s="4" t="s">
        <v>57</v>
      </c>
      <c r="AA7" s="4" t="s">
        <v>53</v>
      </c>
      <c r="AB7" s="5"/>
      <c r="AC7" s="4"/>
    </row>
    <row r="8" spans="1:29" ht="15.75" customHeight="1">
      <c r="A8" s="1">
        <v>110400</v>
      </c>
      <c r="B8" s="1">
        <v>110401</v>
      </c>
      <c r="C8" s="39" t="s">
        <v>95</v>
      </c>
      <c r="D8" s="23" t="s">
        <v>73</v>
      </c>
      <c r="E8" s="26" t="s">
        <v>75</v>
      </c>
      <c r="F8" s="11" t="s">
        <v>71</v>
      </c>
      <c r="G8" s="1" t="s">
        <v>52</v>
      </c>
      <c r="H8" s="12" t="s">
        <v>72</v>
      </c>
      <c r="I8" s="13" t="s">
        <v>52</v>
      </c>
      <c r="J8" s="14" t="s">
        <v>87</v>
      </c>
      <c r="K8" s="15">
        <v>44337</v>
      </c>
      <c r="L8" s="15">
        <v>44338</v>
      </c>
      <c r="M8" s="16"/>
      <c r="N8" s="16"/>
      <c r="O8" s="16">
        <f t="shared" si="0"/>
        <v>0</v>
      </c>
      <c r="P8" s="1">
        <v>1</v>
      </c>
      <c r="Q8" s="21">
        <v>54.01</v>
      </c>
      <c r="R8" s="23">
        <v>0</v>
      </c>
      <c r="S8" s="37">
        <v>17.52</v>
      </c>
      <c r="T8" s="17">
        <f t="shared" si="1"/>
        <v>1</v>
      </c>
      <c r="U8" s="18">
        <f t="shared" si="2"/>
        <v>54.01</v>
      </c>
      <c r="V8" s="18">
        <f t="shared" si="3"/>
        <v>54.01</v>
      </c>
      <c r="W8" s="29"/>
      <c r="Z8" s="4"/>
      <c r="AA8" s="4"/>
      <c r="AB8" s="5"/>
      <c r="AC8" s="4"/>
    </row>
    <row r="9" spans="1:29" ht="15.75" customHeight="1">
      <c r="A9" s="1">
        <v>110400</v>
      </c>
      <c r="B9" s="1">
        <v>110401</v>
      </c>
      <c r="C9" s="39" t="s">
        <v>85</v>
      </c>
      <c r="D9" s="23" t="s">
        <v>76</v>
      </c>
      <c r="E9" s="26" t="s">
        <v>75</v>
      </c>
      <c r="F9" s="11" t="s">
        <v>71</v>
      </c>
      <c r="G9" s="1" t="s">
        <v>52</v>
      </c>
      <c r="H9" s="12" t="s">
        <v>72</v>
      </c>
      <c r="I9" s="13" t="s">
        <v>52</v>
      </c>
      <c r="J9" s="14" t="s">
        <v>87</v>
      </c>
      <c r="K9" s="15">
        <v>44337</v>
      </c>
      <c r="L9" s="15">
        <v>44338</v>
      </c>
      <c r="M9" s="16"/>
      <c r="N9" s="16"/>
      <c r="O9" s="16">
        <f t="shared" si="0"/>
        <v>0</v>
      </c>
      <c r="P9" s="1">
        <v>1</v>
      </c>
      <c r="Q9" s="21">
        <v>54.01</v>
      </c>
      <c r="R9" s="23">
        <v>0</v>
      </c>
      <c r="S9" s="37">
        <v>17.52</v>
      </c>
      <c r="T9" s="17">
        <f t="shared" si="1"/>
        <v>1</v>
      </c>
      <c r="U9" s="18">
        <f t="shared" si="2"/>
        <v>54.01</v>
      </c>
      <c r="V9" s="18">
        <f t="shared" si="3"/>
        <v>54.01</v>
      </c>
      <c r="W9" s="29"/>
      <c r="Z9" s="4" t="s">
        <v>58</v>
      </c>
      <c r="AA9" s="4" t="s">
        <v>54</v>
      </c>
      <c r="AB9" s="5"/>
      <c r="AC9" s="4"/>
    </row>
    <row r="10" spans="1:29" ht="15.75" customHeight="1">
      <c r="A10" s="1">
        <v>110400</v>
      </c>
      <c r="B10" s="1">
        <v>110401</v>
      </c>
      <c r="C10" s="39" t="s">
        <v>84</v>
      </c>
      <c r="D10" s="23" t="s">
        <v>73</v>
      </c>
      <c r="E10" s="26" t="s">
        <v>75</v>
      </c>
      <c r="F10" s="11" t="s">
        <v>71</v>
      </c>
      <c r="G10" s="1" t="s">
        <v>52</v>
      </c>
      <c r="H10" s="12" t="s">
        <v>72</v>
      </c>
      <c r="I10" s="13" t="s">
        <v>52</v>
      </c>
      <c r="J10" s="14" t="s">
        <v>87</v>
      </c>
      <c r="K10" s="15">
        <v>44337</v>
      </c>
      <c r="L10" s="15">
        <v>44338</v>
      </c>
      <c r="M10" s="16"/>
      <c r="N10" s="16"/>
      <c r="O10" s="16">
        <f t="shared" si="0"/>
        <v>0</v>
      </c>
      <c r="P10" s="1">
        <v>0</v>
      </c>
      <c r="Q10" s="21">
        <v>54.01</v>
      </c>
      <c r="R10" s="23">
        <v>1</v>
      </c>
      <c r="S10" s="37">
        <v>17.52</v>
      </c>
      <c r="T10" s="17">
        <f t="shared" si="1"/>
        <v>1</v>
      </c>
      <c r="U10" s="18">
        <f t="shared" si="2"/>
        <v>17.52</v>
      </c>
      <c r="V10" s="18">
        <f t="shared" si="3"/>
        <v>17.52</v>
      </c>
      <c r="W10" s="29"/>
      <c r="Z10" s="4"/>
      <c r="AA10" s="4"/>
      <c r="AB10" s="5"/>
      <c r="AC10" s="4"/>
    </row>
    <row r="11" spans="1:29" ht="15.75" customHeight="1">
      <c r="A11" s="1">
        <v>110400</v>
      </c>
      <c r="B11" s="1">
        <v>110401</v>
      </c>
      <c r="C11" s="40" t="s">
        <v>83</v>
      </c>
      <c r="D11" s="23" t="s">
        <v>73</v>
      </c>
      <c r="E11" s="26" t="s">
        <v>75</v>
      </c>
      <c r="F11" s="11" t="s">
        <v>71</v>
      </c>
      <c r="G11" s="1" t="s">
        <v>52</v>
      </c>
      <c r="H11" s="12" t="s">
        <v>72</v>
      </c>
      <c r="I11" s="13" t="s">
        <v>52</v>
      </c>
      <c r="J11" s="14" t="s">
        <v>87</v>
      </c>
      <c r="K11" s="15">
        <v>44345</v>
      </c>
      <c r="L11" s="15">
        <v>44346</v>
      </c>
      <c r="M11" s="16"/>
      <c r="N11" s="16"/>
      <c r="O11" s="16">
        <f t="shared" si="0"/>
        <v>0</v>
      </c>
      <c r="P11" s="1">
        <v>0</v>
      </c>
      <c r="Q11" s="21">
        <v>54.01</v>
      </c>
      <c r="R11" s="23">
        <v>1</v>
      </c>
      <c r="S11" s="37">
        <v>17.52</v>
      </c>
      <c r="T11" s="17">
        <f t="shared" si="1"/>
        <v>1</v>
      </c>
      <c r="U11" s="18">
        <f t="shared" si="2"/>
        <v>17.52</v>
      </c>
      <c r="V11" s="18">
        <f t="shared" si="3"/>
        <v>17.52</v>
      </c>
      <c r="W11" s="29"/>
      <c r="Z11" s="4"/>
      <c r="AA11" s="4"/>
      <c r="AB11" s="5"/>
      <c r="AC11" s="4"/>
    </row>
    <row r="12" spans="1:29" ht="15.75" customHeight="1">
      <c r="A12" s="1">
        <v>110400</v>
      </c>
      <c r="B12" s="1">
        <v>110401</v>
      </c>
      <c r="C12" s="40" t="s">
        <v>79</v>
      </c>
      <c r="D12" s="23" t="s">
        <v>73</v>
      </c>
      <c r="E12" s="26" t="s">
        <v>75</v>
      </c>
      <c r="F12" s="11" t="s">
        <v>71</v>
      </c>
      <c r="G12" s="1" t="s">
        <v>52</v>
      </c>
      <c r="H12" s="12" t="s">
        <v>72</v>
      </c>
      <c r="I12" s="13" t="s">
        <v>52</v>
      </c>
      <c r="J12" s="14" t="s">
        <v>87</v>
      </c>
      <c r="K12" s="15">
        <v>44345</v>
      </c>
      <c r="L12" s="15">
        <v>44346</v>
      </c>
      <c r="M12" s="16"/>
      <c r="N12" s="16"/>
      <c r="O12" s="16">
        <f>M12+N12</f>
        <v>0</v>
      </c>
      <c r="P12" s="1">
        <v>0</v>
      </c>
      <c r="Q12" s="21">
        <v>54.01</v>
      </c>
      <c r="R12" s="23">
        <v>1</v>
      </c>
      <c r="S12" s="37">
        <v>17.52</v>
      </c>
      <c r="T12" s="17">
        <f t="shared" si="1"/>
        <v>1</v>
      </c>
      <c r="U12" s="18">
        <f t="shared" si="2"/>
        <v>17.52</v>
      </c>
      <c r="V12" s="18">
        <f t="shared" si="3"/>
        <v>17.52</v>
      </c>
      <c r="W12" s="29"/>
      <c r="Z12" s="4"/>
      <c r="AA12" s="4"/>
      <c r="AB12" s="5"/>
      <c r="AC12" s="4"/>
    </row>
    <row r="13" spans="1:29" ht="15.75" customHeight="1">
      <c r="A13" s="1">
        <v>110400</v>
      </c>
      <c r="B13" s="1">
        <v>110401</v>
      </c>
      <c r="C13" s="40" t="s">
        <v>84</v>
      </c>
      <c r="D13" s="23" t="s">
        <v>73</v>
      </c>
      <c r="E13" s="26" t="s">
        <v>75</v>
      </c>
      <c r="F13" s="11" t="s">
        <v>71</v>
      </c>
      <c r="G13" s="1" t="s">
        <v>52</v>
      </c>
      <c r="H13" s="12" t="s">
        <v>72</v>
      </c>
      <c r="I13" s="13" t="s">
        <v>52</v>
      </c>
      <c r="J13" s="14" t="s">
        <v>87</v>
      </c>
      <c r="K13" s="15">
        <v>44345</v>
      </c>
      <c r="L13" s="15">
        <v>44346</v>
      </c>
      <c r="M13" s="16"/>
      <c r="N13" s="16"/>
      <c r="O13" s="16">
        <f>M13+N13</f>
        <v>0</v>
      </c>
      <c r="P13" s="1">
        <v>1</v>
      </c>
      <c r="Q13" s="21">
        <v>54.01</v>
      </c>
      <c r="R13" s="23">
        <v>0</v>
      </c>
      <c r="S13" s="37">
        <v>17.52</v>
      </c>
      <c r="T13" s="17">
        <f t="shared" si="1"/>
        <v>1</v>
      </c>
      <c r="U13" s="18">
        <f t="shared" si="2"/>
        <v>54.01</v>
      </c>
      <c r="V13" s="18">
        <f t="shared" si="3"/>
        <v>54.01</v>
      </c>
      <c r="W13" s="29"/>
      <c r="Z13" s="4"/>
      <c r="AA13" s="4"/>
      <c r="AB13" s="5"/>
      <c r="AC13" s="4"/>
    </row>
    <row r="14" spans="1:29" ht="15.75" customHeight="1">
      <c r="A14" s="1">
        <v>110400</v>
      </c>
      <c r="B14" s="1">
        <v>110401</v>
      </c>
      <c r="C14" s="40" t="s">
        <v>96</v>
      </c>
      <c r="D14" s="23" t="s">
        <v>73</v>
      </c>
      <c r="E14" s="26" t="s">
        <v>75</v>
      </c>
      <c r="F14" s="11" t="s">
        <v>71</v>
      </c>
      <c r="G14" s="1" t="s">
        <v>52</v>
      </c>
      <c r="H14" s="12" t="s">
        <v>72</v>
      </c>
      <c r="I14" s="13" t="s">
        <v>52</v>
      </c>
      <c r="J14" s="14" t="s">
        <v>87</v>
      </c>
      <c r="K14" s="15">
        <v>44345</v>
      </c>
      <c r="L14" s="15">
        <v>44346</v>
      </c>
      <c r="M14" s="16"/>
      <c r="N14" s="16"/>
      <c r="O14" s="16">
        <f t="shared" si="0"/>
        <v>0</v>
      </c>
      <c r="P14" s="1">
        <v>1</v>
      </c>
      <c r="Q14" s="21">
        <v>54.01</v>
      </c>
      <c r="R14" s="23">
        <v>0</v>
      </c>
      <c r="S14" s="37">
        <v>17.52</v>
      </c>
      <c r="T14" s="17">
        <f t="shared" si="1"/>
        <v>1</v>
      </c>
      <c r="U14" s="18">
        <f t="shared" si="2"/>
        <v>54.01</v>
      </c>
      <c r="V14" s="18">
        <f t="shared" si="3"/>
        <v>54.01</v>
      </c>
      <c r="W14" s="29"/>
      <c r="Z14" s="4" t="s">
        <v>59</v>
      </c>
      <c r="AA14" s="4" t="s">
        <v>60</v>
      </c>
      <c r="AB14" s="5"/>
      <c r="AC14" s="4"/>
    </row>
    <row r="15" spans="1:29" ht="15.75" customHeight="1">
      <c r="A15" s="1">
        <v>110400</v>
      </c>
      <c r="B15" s="1">
        <v>110401</v>
      </c>
      <c r="C15" s="31" t="s">
        <v>88</v>
      </c>
      <c r="D15" s="32" t="s">
        <v>73</v>
      </c>
      <c r="E15" s="26" t="s">
        <v>75</v>
      </c>
      <c r="F15" s="11" t="s">
        <v>71</v>
      </c>
      <c r="G15" s="1" t="s">
        <v>52</v>
      </c>
      <c r="H15" s="12" t="s">
        <v>72</v>
      </c>
      <c r="I15" s="13" t="s">
        <v>52</v>
      </c>
      <c r="J15" s="14" t="s">
        <v>87</v>
      </c>
      <c r="K15" s="15">
        <v>44349</v>
      </c>
      <c r="L15" s="15">
        <v>44350</v>
      </c>
      <c r="M15" s="16"/>
      <c r="N15" s="16"/>
      <c r="O15" s="16">
        <f t="shared" si="0"/>
        <v>0</v>
      </c>
      <c r="P15" s="1">
        <v>1</v>
      </c>
      <c r="Q15" s="21">
        <v>54.01</v>
      </c>
      <c r="R15" s="23">
        <v>0</v>
      </c>
      <c r="S15" s="37">
        <v>17.52</v>
      </c>
      <c r="T15" s="17">
        <v>54.01</v>
      </c>
      <c r="U15" s="18">
        <f t="shared" si="2"/>
        <v>54.01</v>
      </c>
      <c r="V15" s="18">
        <f t="shared" si="3"/>
        <v>54.01</v>
      </c>
      <c r="W15" s="29"/>
      <c r="Z15" s="4"/>
      <c r="AA15" s="4"/>
      <c r="AB15" s="5"/>
      <c r="AC15" s="4"/>
    </row>
    <row r="16" spans="1:29" ht="15.75" customHeight="1">
      <c r="A16" s="1">
        <v>110400</v>
      </c>
      <c r="B16" s="1">
        <v>110401</v>
      </c>
      <c r="C16" s="31" t="s">
        <v>79</v>
      </c>
      <c r="D16" s="32" t="s">
        <v>73</v>
      </c>
      <c r="E16" s="26" t="s">
        <v>75</v>
      </c>
      <c r="F16" s="11" t="s">
        <v>71</v>
      </c>
      <c r="G16" s="1" t="s">
        <v>52</v>
      </c>
      <c r="H16" s="12" t="s">
        <v>72</v>
      </c>
      <c r="I16" s="13" t="s">
        <v>52</v>
      </c>
      <c r="J16" s="14" t="s">
        <v>87</v>
      </c>
      <c r="K16" s="15">
        <v>44349</v>
      </c>
      <c r="L16" s="15">
        <v>44350</v>
      </c>
      <c r="M16" s="16"/>
      <c r="N16" s="16"/>
      <c r="O16" s="16">
        <f t="shared" si="0"/>
        <v>0</v>
      </c>
      <c r="P16" s="1">
        <v>1</v>
      </c>
      <c r="Q16" s="21">
        <v>54.01</v>
      </c>
      <c r="R16" s="23">
        <v>0</v>
      </c>
      <c r="S16" s="37">
        <v>17.52</v>
      </c>
      <c r="T16" s="17">
        <v>54.01</v>
      </c>
      <c r="U16" s="18">
        <f t="shared" si="2"/>
        <v>54.01</v>
      </c>
      <c r="V16" s="18">
        <f t="shared" si="3"/>
        <v>54.01</v>
      </c>
      <c r="W16" s="29"/>
      <c r="Z16" s="4"/>
      <c r="AA16" s="4"/>
      <c r="AB16" s="5"/>
      <c r="AC16" s="4"/>
    </row>
    <row r="17" spans="1:29" ht="15.75" customHeight="1">
      <c r="A17" s="1">
        <v>110400</v>
      </c>
      <c r="B17" s="1">
        <v>110401</v>
      </c>
      <c r="C17" s="31" t="s">
        <v>82</v>
      </c>
      <c r="D17" s="32" t="s">
        <v>73</v>
      </c>
      <c r="E17" s="26" t="s">
        <v>75</v>
      </c>
      <c r="F17" s="11" t="s">
        <v>71</v>
      </c>
      <c r="G17" s="1" t="s">
        <v>52</v>
      </c>
      <c r="H17" s="12" t="s">
        <v>72</v>
      </c>
      <c r="I17" s="13" t="s">
        <v>52</v>
      </c>
      <c r="J17" s="14" t="s">
        <v>87</v>
      </c>
      <c r="K17" s="15">
        <v>44349</v>
      </c>
      <c r="L17" s="15">
        <v>44350</v>
      </c>
      <c r="M17" s="16"/>
      <c r="N17" s="16"/>
      <c r="O17" s="16">
        <f t="shared" si="0"/>
        <v>0</v>
      </c>
      <c r="P17" s="1">
        <v>1</v>
      </c>
      <c r="Q17" s="21">
        <v>54.01</v>
      </c>
      <c r="R17" s="23">
        <v>0</v>
      </c>
      <c r="S17" s="37">
        <v>17.52</v>
      </c>
      <c r="T17" s="17">
        <v>54.01</v>
      </c>
      <c r="U17" s="18">
        <f t="shared" si="2"/>
        <v>54.01</v>
      </c>
      <c r="V17" s="18">
        <f t="shared" si="3"/>
        <v>54.01</v>
      </c>
      <c r="W17" s="29"/>
      <c r="Z17" s="4"/>
      <c r="AA17" s="4"/>
      <c r="AB17" s="5"/>
      <c r="AC17" s="4"/>
    </row>
    <row r="18" spans="1:29" ht="15.75" customHeight="1">
      <c r="A18" s="1">
        <v>110400</v>
      </c>
      <c r="B18" s="1">
        <v>110401</v>
      </c>
      <c r="C18" s="41" t="s">
        <v>97</v>
      </c>
      <c r="D18" s="32" t="s">
        <v>73</v>
      </c>
      <c r="E18" s="26" t="s">
        <v>75</v>
      </c>
      <c r="F18" s="11" t="s">
        <v>71</v>
      </c>
      <c r="G18" s="1" t="s">
        <v>52</v>
      </c>
      <c r="H18" s="12" t="s">
        <v>72</v>
      </c>
      <c r="I18" s="13" t="s">
        <v>52</v>
      </c>
      <c r="J18" s="14" t="s">
        <v>87</v>
      </c>
      <c r="K18" s="15">
        <v>44344</v>
      </c>
      <c r="L18" s="15">
        <v>44345</v>
      </c>
      <c r="M18" s="16"/>
      <c r="N18" s="16"/>
      <c r="O18" s="16">
        <f t="shared" si="0"/>
        <v>0</v>
      </c>
      <c r="P18" s="1">
        <v>1</v>
      </c>
      <c r="Q18" s="21">
        <v>54.01</v>
      </c>
      <c r="R18" s="23">
        <v>0</v>
      </c>
      <c r="S18" s="37">
        <v>17.52</v>
      </c>
      <c r="T18" s="17">
        <v>54.01</v>
      </c>
      <c r="U18" s="18">
        <f t="shared" si="2"/>
        <v>54.01</v>
      </c>
      <c r="V18" s="18">
        <f t="shared" si="3"/>
        <v>54.01</v>
      </c>
      <c r="W18" s="29"/>
      <c r="Z18" s="4" t="s">
        <v>61</v>
      </c>
      <c r="AA18" s="4" t="s">
        <v>62</v>
      </c>
      <c r="AB18" s="5"/>
      <c r="AC18" s="4"/>
    </row>
    <row r="19" spans="1:29" ht="15.75" customHeight="1">
      <c r="A19" s="1">
        <v>110400</v>
      </c>
      <c r="B19" s="1">
        <v>110401</v>
      </c>
      <c r="C19" s="41" t="s">
        <v>98</v>
      </c>
      <c r="D19" s="32" t="s">
        <v>73</v>
      </c>
      <c r="E19" s="26" t="s">
        <v>75</v>
      </c>
      <c r="F19" s="11" t="s">
        <v>71</v>
      </c>
      <c r="G19" s="1" t="s">
        <v>52</v>
      </c>
      <c r="H19" s="12" t="s">
        <v>72</v>
      </c>
      <c r="I19" s="13" t="s">
        <v>52</v>
      </c>
      <c r="J19" s="14" t="s">
        <v>87</v>
      </c>
      <c r="K19" s="15">
        <v>44344</v>
      </c>
      <c r="L19" s="15">
        <v>44345</v>
      </c>
      <c r="M19" s="16"/>
      <c r="N19" s="16"/>
      <c r="O19" s="16">
        <f t="shared" si="0"/>
        <v>0</v>
      </c>
      <c r="P19" s="1">
        <v>1</v>
      </c>
      <c r="Q19" s="21">
        <v>54.01</v>
      </c>
      <c r="R19" s="23">
        <v>0</v>
      </c>
      <c r="S19" s="37">
        <v>17.52</v>
      </c>
      <c r="T19" s="17">
        <v>54.01</v>
      </c>
      <c r="U19" s="18">
        <f t="shared" si="2"/>
        <v>54.01</v>
      </c>
      <c r="V19" s="18">
        <f t="shared" si="3"/>
        <v>54.01</v>
      </c>
      <c r="W19" s="29"/>
      <c r="Z19" s="4"/>
      <c r="AA19" s="4"/>
      <c r="AB19" s="5"/>
      <c r="AC19" s="4"/>
    </row>
    <row r="20" spans="1:29" ht="14.25">
      <c r="A20" s="1">
        <v>110400</v>
      </c>
      <c r="B20" s="1">
        <v>110401</v>
      </c>
      <c r="C20" s="41" t="s">
        <v>92</v>
      </c>
      <c r="D20" s="32" t="s">
        <v>73</v>
      </c>
      <c r="E20" s="26" t="s">
        <v>75</v>
      </c>
      <c r="F20" s="11" t="s">
        <v>71</v>
      </c>
      <c r="G20" s="1" t="s">
        <v>52</v>
      </c>
      <c r="H20" s="12" t="s">
        <v>72</v>
      </c>
      <c r="I20" s="13" t="s">
        <v>52</v>
      </c>
      <c r="J20" s="14" t="s">
        <v>87</v>
      </c>
      <c r="K20" s="15">
        <v>44344</v>
      </c>
      <c r="L20" s="15">
        <v>44345</v>
      </c>
      <c r="M20" s="16"/>
      <c r="N20" s="16"/>
      <c r="O20" s="16">
        <f t="shared" si="0"/>
        <v>0</v>
      </c>
      <c r="P20" s="1">
        <v>1</v>
      </c>
      <c r="Q20" s="21">
        <v>54.01</v>
      </c>
      <c r="R20" s="23">
        <v>0</v>
      </c>
      <c r="S20" s="37">
        <v>17.52</v>
      </c>
      <c r="T20" s="17">
        <v>54.01</v>
      </c>
      <c r="U20" s="18">
        <f t="shared" si="2"/>
        <v>54.01</v>
      </c>
      <c r="V20" s="18">
        <f t="shared" si="3"/>
        <v>54.01</v>
      </c>
      <c r="W20" s="29"/>
      <c r="Z20" s="4" t="s">
        <v>63</v>
      </c>
      <c r="AA20" s="4" t="s">
        <v>55</v>
      </c>
      <c r="AB20" s="5"/>
      <c r="AC20" s="4"/>
    </row>
    <row r="21" spans="1:29" ht="15">
      <c r="A21" s="1">
        <v>110400</v>
      </c>
      <c r="B21" s="1">
        <v>110401</v>
      </c>
      <c r="C21" s="39" t="s">
        <v>86</v>
      </c>
      <c r="D21" s="32" t="s">
        <v>73</v>
      </c>
      <c r="E21" s="26" t="s">
        <v>75</v>
      </c>
      <c r="F21" s="11" t="s">
        <v>71</v>
      </c>
      <c r="G21" s="1" t="s">
        <v>52</v>
      </c>
      <c r="H21" s="12" t="s">
        <v>72</v>
      </c>
      <c r="I21" s="13" t="s">
        <v>52</v>
      </c>
      <c r="J21" s="14" t="s">
        <v>87</v>
      </c>
      <c r="K21" s="15">
        <v>44350</v>
      </c>
      <c r="L21" s="15">
        <v>44351</v>
      </c>
      <c r="M21" s="16"/>
      <c r="N21" s="16"/>
      <c r="O21" s="16">
        <f t="shared" si="0"/>
        <v>0</v>
      </c>
      <c r="P21" s="1">
        <v>0</v>
      </c>
      <c r="Q21" s="33">
        <v>54.01</v>
      </c>
      <c r="R21" s="23">
        <v>1</v>
      </c>
      <c r="S21" s="38">
        <v>17.52</v>
      </c>
      <c r="T21" s="17">
        <f t="shared" si="1"/>
        <v>1</v>
      </c>
      <c r="U21" s="18">
        <f t="shared" si="2"/>
        <v>17.52</v>
      </c>
      <c r="V21" s="18">
        <f t="shared" si="3"/>
        <v>17.52</v>
      </c>
      <c r="W21" s="29"/>
      <c r="Z21" s="4"/>
      <c r="AA21" s="4"/>
      <c r="AB21" s="5"/>
      <c r="AC21" s="4"/>
    </row>
    <row r="22" spans="1:29" ht="15">
      <c r="A22" s="1">
        <v>110400</v>
      </c>
      <c r="B22" s="1">
        <v>110401</v>
      </c>
      <c r="C22" s="39" t="s">
        <v>93</v>
      </c>
      <c r="D22" s="32" t="s">
        <v>73</v>
      </c>
      <c r="E22" s="26" t="s">
        <v>75</v>
      </c>
      <c r="F22" s="11" t="s">
        <v>71</v>
      </c>
      <c r="G22" s="1" t="s">
        <v>52</v>
      </c>
      <c r="H22" s="12" t="s">
        <v>72</v>
      </c>
      <c r="I22" s="13" t="s">
        <v>52</v>
      </c>
      <c r="J22" s="14" t="s">
        <v>87</v>
      </c>
      <c r="K22" s="15">
        <v>44350</v>
      </c>
      <c r="L22" s="15">
        <v>44351</v>
      </c>
      <c r="M22" s="16"/>
      <c r="N22" s="16"/>
      <c r="O22" s="16">
        <f t="shared" si="0"/>
        <v>0</v>
      </c>
      <c r="P22" s="1">
        <v>0</v>
      </c>
      <c r="Q22" s="21">
        <v>54.01</v>
      </c>
      <c r="R22" s="23">
        <v>1</v>
      </c>
      <c r="S22" s="37">
        <v>17.52</v>
      </c>
      <c r="T22" s="17">
        <f>P22+R22</f>
        <v>1</v>
      </c>
      <c r="U22" s="18">
        <f t="shared" si="2"/>
        <v>17.52</v>
      </c>
      <c r="V22" s="18">
        <f t="shared" si="3"/>
        <v>17.52</v>
      </c>
      <c r="W22" s="29"/>
      <c r="Z22" s="4" t="s">
        <v>64</v>
      </c>
      <c r="AA22" s="4" t="s">
        <v>65</v>
      </c>
      <c r="AB22" s="5"/>
      <c r="AC22" s="4"/>
    </row>
    <row r="23" spans="1:29" ht="15">
      <c r="A23" s="1">
        <v>110400</v>
      </c>
      <c r="B23" s="1">
        <v>110401</v>
      </c>
      <c r="C23" s="39" t="s">
        <v>89</v>
      </c>
      <c r="D23" s="32" t="s">
        <v>73</v>
      </c>
      <c r="E23" s="26" t="s">
        <v>75</v>
      </c>
      <c r="F23" s="11" t="s">
        <v>71</v>
      </c>
      <c r="G23" s="1" t="s">
        <v>52</v>
      </c>
      <c r="H23" s="12" t="s">
        <v>72</v>
      </c>
      <c r="I23" s="13" t="s">
        <v>52</v>
      </c>
      <c r="J23" s="14" t="s">
        <v>87</v>
      </c>
      <c r="K23" s="15">
        <v>44350</v>
      </c>
      <c r="L23" s="15">
        <v>44351</v>
      </c>
      <c r="M23" s="16"/>
      <c r="N23" s="16"/>
      <c r="O23" s="16">
        <f t="shared" si="0"/>
        <v>0</v>
      </c>
      <c r="P23" s="1">
        <v>1</v>
      </c>
      <c r="Q23" s="21">
        <v>54.01</v>
      </c>
      <c r="R23" s="23">
        <v>0</v>
      </c>
      <c r="S23" s="37">
        <v>17.52</v>
      </c>
      <c r="T23" s="17">
        <f>P23+R23</f>
        <v>1</v>
      </c>
      <c r="U23" s="18">
        <f t="shared" si="2"/>
        <v>54.01</v>
      </c>
      <c r="V23" s="18">
        <f t="shared" si="3"/>
        <v>54.01</v>
      </c>
      <c r="W23" s="29"/>
      <c r="Z23" s="4"/>
      <c r="AA23" s="4"/>
      <c r="AB23" s="5"/>
      <c r="AC23" s="4"/>
    </row>
    <row r="24" spans="1:29" ht="15">
      <c r="A24" s="1">
        <v>110400</v>
      </c>
      <c r="B24" s="1">
        <v>110401</v>
      </c>
      <c r="C24" s="39" t="s">
        <v>90</v>
      </c>
      <c r="D24" s="32" t="s">
        <v>76</v>
      </c>
      <c r="E24" s="26" t="s">
        <v>75</v>
      </c>
      <c r="F24" s="11" t="s">
        <v>71</v>
      </c>
      <c r="G24" s="1" t="s">
        <v>52</v>
      </c>
      <c r="H24" s="12" t="s">
        <v>72</v>
      </c>
      <c r="I24" s="13" t="s">
        <v>52</v>
      </c>
      <c r="J24" s="14" t="s">
        <v>87</v>
      </c>
      <c r="K24" s="15">
        <v>44350</v>
      </c>
      <c r="L24" s="15">
        <v>44351</v>
      </c>
      <c r="M24" s="16"/>
      <c r="N24" s="16"/>
      <c r="O24" s="16">
        <f t="shared" si="0"/>
        <v>0</v>
      </c>
      <c r="P24" s="1">
        <v>1</v>
      </c>
      <c r="Q24" s="21">
        <v>54.01</v>
      </c>
      <c r="R24" s="23">
        <v>0</v>
      </c>
      <c r="S24" s="37">
        <v>17.52</v>
      </c>
      <c r="T24" s="17">
        <f t="shared" si="1"/>
        <v>1</v>
      </c>
      <c r="U24" s="18">
        <f t="shared" si="2"/>
        <v>54.01</v>
      </c>
      <c r="V24" s="18">
        <f t="shared" si="3"/>
        <v>54.01</v>
      </c>
      <c r="W24" s="29"/>
      <c r="Z24" s="4"/>
      <c r="AA24" s="4"/>
      <c r="AB24" s="5"/>
      <c r="AC24" s="4"/>
    </row>
    <row r="25" spans="1:29" ht="14.25">
      <c r="A25" s="1">
        <v>110400</v>
      </c>
      <c r="B25" s="1">
        <v>110401</v>
      </c>
      <c r="C25" s="41" t="s">
        <v>81</v>
      </c>
      <c r="D25" s="32" t="s">
        <v>73</v>
      </c>
      <c r="E25" s="26" t="s">
        <v>75</v>
      </c>
      <c r="F25" s="11" t="s">
        <v>71</v>
      </c>
      <c r="G25" s="1" t="s">
        <v>52</v>
      </c>
      <c r="H25" s="12" t="s">
        <v>72</v>
      </c>
      <c r="I25" s="13" t="s">
        <v>52</v>
      </c>
      <c r="J25" s="14" t="s">
        <v>87</v>
      </c>
      <c r="K25" s="15">
        <v>44346</v>
      </c>
      <c r="L25" s="15">
        <v>44346</v>
      </c>
      <c r="M25" s="16"/>
      <c r="N25" s="16"/>
      <c r="O25" s="16">
        <f t="shared" si="0"/>
        <v>0</v>
      </c>
      <c r="P25" s="1">
        <v>0</v>
      </c>
      <c r="Q25" s="21">
        <v>54.01</v>
      </c>
      <c r="R25" s="23">
        <v>1</v>
      </c>
      <c r="S25" s="37">
        <v>17.52</v>
      </c>
      <c r="T25" s="17">
        <f t="shared" si="1"/>
        <v>1</v>
      </c>
      <c r="U25" s="18">
        <f t="shared" si="2"/>
        <v>17.52</v>
      </c>
      <c r="V25" s="18">
        <f t="shared" si="3"/>
        <v>17.52</v>
      </c>
      <c r="W25" s="29"/>
      <c r="Z25" s="4" t="s">
        <v>66</v>
      </c>
      <c r="AA25" s="4" t="s">
        <v>56</v>
      </c>
      <c r="AB25" s="5"/>
      <c r="AC25" s="4"/>
    </row>
    <row r="26" spans="1:29" ht="14.25">
      <c r="A26" s="1">
        <v>110400</v>
      </c>
      <c r="B26" s="1">
        <v>110401</v>
      </c>
      <c r="C26" s="41" t="s">
        <v>99</v>
      </c>
      <c r="D26" s="32" t="s">
        <v>73</v>
      </c>
      <c r="E26" s="26" t="s">
        <v>75</v>
      </c>
      <c r="F26" s="11" t="s">
        <v>71</v>
      </c>
      <c r="G26" s="1" t="s">
        <v>52</v>
      </c>
      <c r="H26" s="12" t="s">
        <v>72</v>
      </c>
      <c r="I26" s="13" t="s">
        <v>52</v>
      </c>
      <c r="J26" s="14" t="s">
        <v>87</v>
      </c>
      <c r="K26" s="15">
        <v>44346</v>
      </c>
      <c r="L26" s="15">
        <v>44346</v>
      </c>
      <c r="M26" s="16"/>
      <c r="N26" s="16"/>
      <c r="O26" s="16">
        <f t="shared" si="0"/>
        <v>0</v>
      </c>
      <c r="P26" s="1">
        <v>0</v>
      </c>
      <c r="Q26" s="21">
        <v>54.01</v>
      </c>
      <c r="R26" s="23">
        <v>1</v>
      </c>
      <c r="S26" s="37">
        <v>17.52</v>
      </c>
      <c r="T26" s="17">
        <f t="shared" si="1"/>
        <v>1</v>
      </c>
      <c r="U26" s="18">
        <f t="shared" si="2"/>
        <v>17.52</v>
      </c>
      <c r="V26" s="18">
        <f t="shared" si="3"/>
        <v>17.52</v>
      </c>
      <c r="W26" s="29"/>
      <c r="Z26" s="4"/>
      <c r="AA26" s="4"/>
      <c r="AB26" s="5"/>
      <c r="AC26" s="4"/>
    </row>
    <row r="27" spans="1:29" ht="14.25">
      <c r="A27" s="1">
        <v>110400</v>
      </c>
      <c r="B27" s="1">
        <v>110401</v>
      </c>
      <c r="C27" s="41" t="s">
        <v>90</v>
      </c>
      <c r="D27" s="32" t="s">
        <v>73</v>
      </c>
      <c r="E27" s="26" t="s">
        <v>75</v>
      </c>
      <c r="F27" s="11" t="s">
        <v>71</v>
      </c>
      <c r="G27" s="1" t="s">
        <v>52</v>
      </c>
      <c r="H27" s="12" t="s">
        <v>72</v>
      </c>
      <c r="I27" s="13" t="s">
        <v>52</v>
      </c>
      <c r="J27" s="14" t="s">
        <v>87</v>
      </c>
      <c r="K27" s="15">
        <v>44346</v>
      </c>
      <c r="L27" s="15">
        <v>44346</v>
      </c>
      <c r="M27" s="16"/>
      <c r="N27" s="16"/>
      <c r="O27" s="16">
        <f t="shared" si="0"/>
        <v>0</v>
      </c>
      <c r="P27" s="1">
        <v>0</v>
      </c>
      <c r="Q27" s="21">
        <v>54.01</v>
      </c>
      <c r="R27" s="23">
        <v>1</v>
      </c>
      <c r="S27" s="37">
        <v>17.52</v>
      </c>
      <c r="T27" s="17">
        <f t="shared" si="1"/>
        <v>1</v>
      </c>
      <c r="U27" s="18">
        <f t="shared" si="2"/>
        <v>17.52</v>
      </c>
      <c r="V27" s="18">
        <f t="shared" si="3"/>
        <v>17.52</v>
      </c>
      <c r="W27" s="29"/>
      <c r="Z27" s="4" t="s">
        <v>67</v>
      </c>
      <c r="AA27" s="4" t="s">
        <v>68</v>
      </c>
      <c r="AB27" s="5"/>
      <c r="AC27" s="4"/>
    </row>
    <row r="28" spans="1:29" ht="14.25">
      <c r="A28" s="1">
        <v>110400</v>
      </c>
      <c r="B28" s="1">
        <v>110401</v>
      </c>
      <c r="C28" s="41" t="s">
        <v>100</v>
      </c>
      <c r="D28" s="32" t="s">
        <v>73</v>
      </c>
      <c r="E28" s="26" t="s">
        <v>75</v>
      </c>
      <c r="F28" s="11" t="s">
        <v>71</v>
      </c>
      <c r="G28" s="1" t="s">
        <v>52</v>
      </c>
      <c r="H28" s="12" t="s">
        <v>72</v>
      </c>
      <c r="I28" s="13" t="s">
        <v>52</v>
      </c>
      <c r="J28" s="14" t="s">
        <v>87</v>
      </c>
      <c r="K28" s="15">
        <v>44320</v>
      </c>
      <c r="L28" s="15">
        <v>44321</v>
      </c>
      <c r="M28" s="16"/>
      <c r="N28" s="16"/>
      <c r="O28" s="16">
        <f t="shared" si="0"/>
        <v>0</v>
      </c>
      <c r="P28" s="1">
        <v>1</v>
      </c>
      <c r="Q28" s="21">
        <v>54.01</v>
      </c>
      <c r="R28" s="23">
        <v>0</v>
      </c>
      <c r="S28" s="37">
        <v>17.52</v>
      </c>
      <c r="T28" s="17">
        <f t="shared" si="1"/>
        <v>1</v>
      </c>
      <c r="U28" s="18">
        <f t="shared" si="2"/>
        <v>54.01</v>
      </c>
      <c r="V28" s="18">
        <f t="shared" si="3"/>
        <v>54.01</v>
      </c>
      <c r="W28" s="29"/>
      <c r="Z28" s="4" t="s">
        <v>69</v>
      </c>
      <c r="AA28" s="4" t="s">
        <v>70</v>
      </c>
      <c r="AB28" s="5"/>
      <c r="AC28" s="4"/>
    </row>
    <row r="29" spans="1:29" ht="15.75" customHeight="1">
      <c r="A29" s="1">
        <v>110400</v>
      </c>
      <c r="B29" s="1">
        <v>110401</v>
      </c>
      <c r="C29" s="41" t="s">
        <v>101</v>
      </c>
      <c r="D29" s="32" t="s">
        <v>73</v>
      </c>
      <c r="E29" s="26" t="s">
        <v>75</v>
      </c>
      <c r="F29" s="11" t="s">
        <v>71</v>
      </c>
      <c r="G29" s="1" t="s">
        <v>52</v>
      </c>
      <c r="H29" s="12" t="s">
        <v>72</v>
      </c>
      <c r="I29" s="13" t="s">
        <v>52</v>
      </c>
      <c r="J29" s="14" t="s">
        <v>87</v>
      </c>
      <c r="K29" s="15">
        <v>44320</v>
      </c>
      <c r="L29" s="15">
        <v>44321</v>
      </c>
      <c r="M29" s="16"/>
      <c r="N29" s="16"/>
      <c r="O29" s="16">
        <f t="shared" si="0"/>
        <v>0</v>
      </c>
      <c r="P29" s="1">
        <v>1</v>
      </c>
      <c r="Q29" s="21">
        <v>54.01</v>
      </c>
      <c r="R29" s="23">
        <v>0</v>
      </c>
      <c r="S29" s="37">
        <v>17.52</v>
      </c>
      <c r="T29" s="17">
        <f t="shared" si="1"/>
        <v>1</v>
      </c>
      <c r="U29" s="18">
        <f t="shared" si="2"/>
        <v>54.01</v>
      </c>
      <c r="V29" s="18">
        <f t="shared" si="3"/>
        <v>54.01</v>
      </c>
      <c r="W29" s="29"/>
    </row>
    <row r="30" spans="1:29" ht="15.75" customHeight="1">
      <c r="A30" s="1">
        <v>110400</v>
      </c>
      <c r="B30" s="1">
        <v>110401</v>
      </c>
      <c r="C30" s="41" t="s">
        <v>102</v>
      </c>
      <c r="D30" s="32" t="s">
        <v>77</v>
      </c>
      <c r="E30" s="26" t="s">
        <v>75</v>
      </c>
      <c r="F30" s="11" t="s">
        <v>71</v>
      </c>
      <c r="G30" s="1" t="s">
        <v>52</v>
      </c>
      <c r="H30" s="12" t="s">
        <v>72</v>
      </c>
      <c r="I30" s="13" t="s">
        <v>52</v>
      </c>
      <c r="J30" s="14" t="s">
        <v>87</v>
      </c>
      <c r="K30" s="15">
        <v>44320</v>
      </c>
      <c r="L30" s="15">
        <v>44321</v>
      </c>
      <c r="M30" s="16"/>
      <c r="N30" s="16"/>
      <c r="O30" s="16">
        <f t="shared" si="0"/>
        <v>0</v>
      </c>
      <c r="P30" s="1">
        <v>1</v>
      </c>
      <c r="Q30" s="21">
        <v>54.01</v>
      </c>
      <c r="R30" s="23">
        <v>0</v>
      </c>
      <c r="S30" s="37">
        <v>17.52</v>
      </c>
      <c r="T30" s="17">
        <f t="shared" si="1"/>
        <v>1</v>
      </c>
      <c r="U30" s="18">
        <f t="shared" si="2"/>
        <v>54.01</v>
      </c>
      <c r="V30" s="18">
        <f t="shared" si="3"/>
        <v>54.01</v>
      </c>
      <c r="W30" s="29"/>
    </row>
    <row r="31" spans="1:29" ht="15.75" customHeight="1">
      <c r="A31" s="1">
        <v>110400</v>
      </c>
      <c r="B31" s="1">
        <v>110401</v>
      </c>
      <c r="C31" s="39" t="s">
        <v>86</v>
      </c>
      <c r="D31" s="23" t="s">
        <v>73</v>
      </c>
      <c r="E31" s="26" t="s">
        <v>75</v>
      </c>
      <c r="F31" s="11" t="s">
        <v>71</v>
      </c>
      <c r="G31" s="1" t="s">
        <v>52</v>
      </c>
      <c r="H31" s="12" t="s">
        <v>72</v>
      </c>
      <c r="I31" s="13" t="s">
        <v>52</v>
      </c>
      <c r="J31" s="14" t="s">
        <v>87</v>
      </c>
      <c r="K31" s="15">
        <v>44353</v>
      </c>
      <c r="L31" s="15">
        <v>44353</v>
      </c>
      <c r="M31" s="16"/>
      <c r="N31" s="16"/>
      <c r="O31" s="16">
        <f t="shared" si="0"/>
        <v>0</v>
      </c>
      <c r="P31" s="1">
        <v>0</v>
      </c>
      <c r="Q31" s="21">
        <v>54.01</v>
      </c>
      <c r="R31" s="23">
        <v>1</v>
      </c>
      <c r="S31" s="37">
        <v>17.52</v>
      </c>
      <c r="T31" s="17">
        <f t="shared" si="1"/>
        <v>1</v>
      </c>
      <c r="U31" s="18">
        <f t="shared" si="2"/>
        <v>17.52</v>
      </c>
      <c r="V31" s="18">
        <f t="shared" si="3"/>
        <v>17.52</v>
      </c>
      <c r="W31" s="29"/>
    </row>
    <row r="32" spans="1:29" ht="15.75" customHeight="1">
      <c r="A32" s="1">
        <v>110400</v>
      </c>
      <c r="B32" s="1">
        <v>110401</v>
      </c>
      <c r="C32" s="39" t="s">
        <v>82</v>
      </c>
      <c r="D32" s="23" t="s">
        <v>73</v>
      </c>
      <c r="E32" s="26" t="s">
        <v>75</v>
      </c>
      <c r="F32" s="11" t="s">
        <v>71</v>
      </c>
      <c r="G32" s="1" t="s">
        <v>52</v>
      </c>
      <c r="H32" s="12" t="s">
        <v>72</v>
      </c>
      <c r="I32" s="13" t="s">
        <v>52</v>
      </c>
      <c r="J32" s="14" t="s">
        <v>87</v>
      </c>
      <c r="K32" s="15">
        <v>44353</v>
      </c>
      <c r="L32" s="15">
        <v>44353</v>
      </c>
      <c r="M32" s="16"/>
      <c r="N32" s="16"/>
      <c r="O32" s="16">
        <f t="shared" si="0"/>
        <v>0</v>
      </c>
      <c r="P32" s="1">
        <v>0</v>
      </c>
      <c r="Q32" s="21">
        <v>54.01</v>
      </c>
      <c r="R32" s="23">
        <v>1</v>
      </c>
      <c r="S32" s="37">
        <v>17.52</v>
      </c>
      <c r="T32" s="17">
        <f t="shared" si="1"/>
        <v>1</v>
      </c>
      <c r="U32" s="18">
        <f t="shared" si="2"/>
        <v>17.52</v>
      </c>
      <c r="V32" s="18">
        <f t="shared" si="3"/>
        <v>17.52</v>
      </c>
    </row>
    <row r="33" spans="1:22" ht="15.75" customHeight="1">
      <c r="A33" s="1">
        <v>110400</v>
      </c>
      <c r="B33" s="1">
        <v>110401</v>
      </c>
      <c r="C33" s="39" t="s">
        <v>89</v>
      </c>
      <c r="D33" s="23" t="s">
        <v>73</v>
      </c>
      <c r="E33" s="26" t="s">
        <v>75</v>
      </c>
      <c r="F33" s="11" t="s">
        <v>71</v>
      </c>
      <c r="G33" s="1" t="s">
        <v>52</v>
      </c>
      <c r="H33" s="12" t="s">
        <v>72</v>
      </c>
      <c r="I33" s="13" t="s">
        <v>52</v>
      </c>
      <c r="J33" s="14" t="s">
        <v>87</v>
      </c>
      <c r="K33" s="15">
        <v>44353</v>
      </c>
      <c r="L33" s="15">
        <v>44353</v>
      </c>
      <c r="M33" s="16"/>
      <c r="N33" s="16"/>
      <c r="O33" s="16">
        <f t="shared" si="0"/>
        <v>0</v>
      </c>
      <c r="P33" s="1">
        <v>0</v>
      </c>
      <c r="Q33" s="21">
        <v>54.01</v>
      </c>
      <c r="R33" s="23">
        <v>1</v>
      </c>
      <c r="S33" s="37">
        <v>17.52</v>
      </c>
      <c r="T33" s="17">
        <f t="shared" si="1"/>
        <v>1</v>
      </c>
      <c r="U33" s="18">
        <f t="shared" si="2"/>
        <v>17.52</v>
      </c>
      <c r="V33" s="18">
        <f t="shared" si="3"/>
        <v>17.52</v>
      </c>
    </row>
    <row r="34" spans="1:22" ht="15.75" customHeight="1">
      <c r="A34" s="1">
        <v>110400</v>
      </c>
      <c r="B34" s="1">
        <v>110401</v>
      </c>
      <c r="C34" s="39" t="s">
        <v>90</v>
      </c>
      <c r="D34" s="23" t="s">
        <v>76</v>
      </c>
      <c r="E34" s="26" t="s">
        <v>75</v>
      </c>
      <c r="F34" s="11" t="s">
        <v>71</v>
      </c>
      <c r="G34" s="1" t="s">
        <v>52</v>
      </c>
      <c r="H34" s="12" t="s">
        <v>72</v>
      </c>
      <c r="I34" s="13" t="s">
        <v>52</v>
      </c>
      <c r="J34" s="14" t="s">
        <v>87</v>
      </c>
      <c r="K34" s="15">
        <v>44353</v>
      </c>
      <c r="L34" s="15">
        <v>44353</v>
      </c>
      <c r="M34" s="16"/>
      <c r="N34" s="16"/>
      <c r="O34" s="16">
        <f t="shared" si="0"/>
        <v>0</v>
      </c>
      <c r="P34" s="1">
        <v>0</v>
      </c>
      <c r="Q34" s="21">
        <v>54.01</v>
      </c>
      <c r="R34" s="23">
        <v>1</v>
      </c>
      <c r="S34" s="37">
        <v>17.52</v>
      </c>
      <c r="T34" s="17">
        <f t="shared" si="1"/>
        <v>1</v>
      </c>
      <c r="U34" s="18">
        <f t="shared" si="2"/>
        <v>17.52</v>
      </c>
      <c r="V34" s="18">
        <f t="shared" si="3"/>
        <v>17.52</v>
      </c>
    </row>
    <row r="35" spans="1:22" ht="15.75" customHeight="1">
      <c r="A35" s="1">
        <v>110400</v>
      </c>
      <c r="B35" s="1">
        <v>110401</v>
      </c>
      <c r="C35" s="39" t="s">
        <v>81</v>
      </c>
      <c r="D35" s="23" t="s">
        <v>73</v>
      </c>
      <c r="E35" s="26" t="s">
        <v>75</v>
      </c>
      <c r="F35" s="11" t="s">
        <v>71</v>
      </c>
      <c r="G35" s="1" t="s">
        <v>52</v>
      </c>
      <c r="H35" s="12" t="s">
        <v>72</v>
      </c>
      <c r="I35" s="13" t="s">
        <v>52</v>
      </c>
      <c r="J35" s="14" t="s">
        <v>87</v>
      </c>
      <c r="K35" s="15">
        <v>44352</v>
      </c>
      <c r="L35" s="15">
        <v>44353</v>
      </c>
      <c r="M35" s="16"/>
      <c r="N35" s="16"/>
      <c r="O35" s="16">
        <f t="shared" si="0"/>
        <v>0</v>
      </c>
      <c r="P35" s="1">
        <v>0</v>
      </c>
      <c r="Q35" s="21">
        <v>54.01</v>
      </c>
      <c r="R35" s="23">
        <v>1</v>
      </c>
      <c r="S35" s="37">
        <v>17.52</v>
      </c>
      <c r="T35" s="17">
        <f t="shared" si="1"/>
        <v>1</v>
      </c>
      <c r="U35" s="18">
        <f t="shared" si="2"/>
        <v>17.52</v>
      </c>
      <c r="V35" s="18">
        <f t="shared" si="3"/>
        <v>17.52</v>
      </c>
    </row>
    <row r="36" spans="1:22" ht="15.75" customHeight="1">
      <c r="A36" s="1">
        <v>110400</v>
      </c>
      <c r="B36" s="1">
        <v>110401</v>
      </c>
      <c r="C36" s="39" t="s">
        <v>91</v>
      </c>
      <c r="D36" s="23" t="s">
        <v>73</v>
      </c>
      <c r="E36" s="26" t="s">
        <v>75</v>
      </c>
      <c r="F36" s="11" t="s">
        <v>71</v>
      </c>
      <c r="G36" s="1" t="s">
        <v>52</v>
      </c>
      <c r="H36" s="12" t="s">
        <v>72</v>
      </c>
      <c r="I36" s="13" t="s">
        <v>52</v>
      </c>
      <c r="J36" s="14" t="s">
        <v>87</v>
      </c>
      <c r="K36" s="15">
        <v>44352</v>
      </c>
      <c r="L36" s="15">
        <v>44353</v>
      </c>
      <c r="M36" s="16"/>
      <c r="N36" s="16"/>
      <c r="O36" s="16">
        <f t="shared" si="0"/>
        <v>0</v>
      </c>
      <c r="P36" s="1">
        <v>0</v>
      </c>
      <c r="Q36" s="21">
        <v>54.01</v>
      </c>
      <c r="R36" s="23">
        <v>1</v>
      </c>
      <c r="S36" s="37">
        <v>17.52</v>
      </c>
      <c r="T36" s="17">
        <f t="shared" si="1"/>
        <v>1</v>
      </c>
      <c r="U36" s="18">
        <f t="shared" si="2"/>
        <v>17.52</v>
      </c>
      <c r="V36" s="18">
        <f t="shared" si="3"/>
        <v>17.52</v>
      </c>
    </row>
    <row r="37" spans="1:22" ht="15.75" customHeight="1">
      <c r="A37" s="1">
        <v>110400</v>
      </c>
      <c r="B37" s="1">
        <v>110401</v>
      </c>
      <c r="C37" s="39" t="s">
        <v>79</v>
      </c>
      <c r="D37" s="23" t="s">
        <v>73</v>
      </c>
      <c r="E37" s="26" t="s">
        <v>75</v>
      </c>
      <c r="F37" s="11" t="s">
        <v>71</v>
      </c>
      <c r="G37" s="1" t="s">
        <v>52</v>
      </c>
      <c r="H37" s="12" t="s">
        <v>72</v>
      </c>
      <c r="I37" s="13" t="s">
        <v>52</v>
      </c>
      <c r="J37" s="14" t="s">
        <v>87</v>
      </c>
      <c r="K37" s="15">
        <v>44352</v>
      </c>
      <c r="L37" s="15">
        <v>44353</v>
      </c>
      <c r="M37" s="16"/>
      <c r="N37" s="16"/>
      <c r="O37" s="16">
        <f t="shared" si="0"/>
        <v>0</v>
      </c>
      <c r="P37" s="1">
        <v>1</v>
      </c>
      <c r="Q37" s="21">
        <v>54.01</v>
      </c>
      <c r="R37" s="23">
        <v>0</v>
      </c>
      <c r="S37" s="37">
        <v>17.52</v>
      </c>
      <c r="T37" s="17">
        <f t="shared" si="1"/>
        <v>1</v>
      </c>
      <c r="U37" s="18">
        <f t="shared" si="2"/>
        <v>54.01</v>
      </c>
      <c r="V37" s="18">
        <f t="shared" si="3"/>
        <v>54.01</v>
      </c>
    </row>
    <row r="38" spans="1:22" ht="15.75" customHeight="1">
      <c r="A38" s="1">
        <v>110400</v>
      </c>
      <c r="B38" s="1">
        <v>110401</v>
      </c>
      <c r="C38" s="36" t="s">
        <v>80</v>
      </c>
      <c r="D38" s="23" t="s">
        <v>73</v>
      </c>
      <c r="E38" s="26" t="s">
        <v>75</v>
      </c>
      <c r="F38" s="11" t="s">
        <v>71</v>
      </c>
      <c r="G38" s="1" t="s">
        <v>52</v>
      </c>
      <c r="H38" s="12" t="s">
        <v>72</v>
      </c>
      <c r="I38" s="13" t="s">
        <v>52</v>
      </c>
      <c r="J38" s="14" t="s">
        <v>87</v>
      </c>
      <c r="K38" s="15">
        <v>44352</v>
      </c>
      <c r="L38" s="15">
        <v>44353</v>
      </c>
      <c r="M38" s="16"/>
      <c r="N38" s="16"/>
      <c r="O38" s="16">
        <f t="shared" si="0"/>
        <v>0</v>
      </c>
      <c r="P38" s="1">
        <v>1</v>
      </c>
      <c r="Q38" s="21">
        <v>54.01</v>
      </c>
      <c r="R38" s="23">
        <v>0</v>
      </c>
      <c r="S38" s="37">
        <v>17.52</v>
      </c>
      <c r="T38" s="17">
        <f t="shared" si="1"/>
        <v>1</v>
      </c>
      <c r="U38" s="18">
        <f t="shared" si="2"/>
        <v>54.01</v>
      </c>
      <c r="V38" s="18">
        <f t="shared" si="3"/>
        <v>54.01</v>
      </c>
    </row>
    <row r="39" spans="1:22" ht="15.75" customHeight="1">
      <c r="A39" s="1">
        <v>110400</v>
      </c>
      <c r="B39" s="1">
        <v>110401</v>
      </c>
      <c r="C39" s="41" t="s">
        <v>86</v>
      </c>
      <c r="D39" s="32" t="s">
        <v>73</v>
      </c>
      <c r="E39" s="26" t="s">
        <v>75</v>
      </c>
      <c r="F39" s="11" t="s">
        <v>71</v>
      </c>
      <c r="G39" s="1" t="s">
        <v>52</v>
      </c>
      <c r="H39" s="12" t="s">
        <v>72</v>
      </c>
      <c r="I39" s="13" t="s">
        <v>52</v>
      </c>
      <c r="J39" s="14" t="s">
        <v>87</v>
      </c>
      <c r="K39" s="15">
        <v>44359</v>
      </c>
      <c r="L39" s="15">
        <v>44360</v>
      </c>
      <c r="M39" s="16"/>
      <c r="N39" s="16"/>
      <c r="O39" s="16">
        <f t="shared" si="0"/>
        <v>0</v>
      </c>
      <c r="P39" s="1">
        <v>1</v>
      </c>
      <c r="Q39" s="21">
        <v>54.01</v>
      </c>
      <c r="R39" s="23">
        <v>0</v>
      </c>
      <c r="S39" s="37">
        <v>17.52</v>
      </c>
      <c r="T39" s="17">
        <f t="shared" si="1"/>
        <v>1</v>
      </c>
      <c r="U39" s="18">
        <f t="shared" si="2"/>
        <v>54.01</v>
      </c>
      <c r="V39" s="18">
        <f t="shared" si="3"/>
        <v>54.01</v>
      </c>
    </row>
    <row r="40" spans="1:22" ht="15.75" customHeight="1">
      <c r="A40" s="1">
        <v>110400</v>
      </c>
      <c r="B40" s="1">
        <v>110401</v>
      </c>
      <c r="C40" s="41" t="s">
        <v>90</v>
      </c>
      <c r="D40" s="32" t="s">
        <v>76</v>
      </c>
      <c r="E40" s="26" t="s">
        <v>75</v>
      </c>
      <c r="F40" s="11" t="s">
        <v>71</v>
      </c>
      <c r="G40" s="1" t="s">
        <v>52</v>
      </c>
      <c r="H40" s="12" t="s">
        <v>72</v>
      </c>
      <c r="I40" s="13" t="s">
        <v>52</v>
      </c>
      <c r="J40" s="14" t="s">
        <v>87</v>
      </c>
      <c r="K40" s="15">
        <v>44359</v>
      </c>
      <c r="L40" s="15">
        <v>44360</v>
      </c>
      <c r="M40" s="16"/>
      <c r="N40" s="16"/>
      <c r="O40" s="16">
        <f t="shared" si="0"/>
        <v>0</v>
      </c>
      <c r="P40" s="1">
        <v>1</v>
      </c>
      <c r="Q40" s="21">
        <v>54.01</v>
      </c>
      <c r="R40" s="23">
        <v>0</v>
      </c>
      <c r="S40" s="37">
        <v>17.52</v>
      </c>
      <c r="T40" s="17">
        <f t="shared" si="1"/>
        <v>1</v>
      </c>
      <c r="U40" s="18">
        <f t="shared" si="2"/>
        <v>54.01</v>
      </c>
      <c r="V40" s="18">
        <f t="shared" si="3"/>
        <v>54.01</v>
      </c>
    </row>
    <row r="41" spans="1:22" ht="15.75" customHeight="1">
      <c r="A41" s="1">
        <v>110400</v>
      </c>
      <c r="B41" s="1">
        <v>110401</v>
      </c>
      <c r="C41" s="41" t="s">
        <v>102</v>
      </c>
      <c r="D41" s="32" t="s">
        <v>77</v>
      </c>
      <c r="E41" s="26" t="s">
        <v>75</v>
      </c>
      <c r="F41" s="11" t="s">
        <v>71</v>
      </c>
      <c r="G41" s="1" t="s">
        <v>52</v>
      </c>
      <c r="H41" s="12" t="s">
        <v>72</v>
      </c>
      <c r="I41" s="13" t="s">
        <v>52</v>
      </c>
      <c r="J41" s="14" t="s">
        <v>87</v>
      </c>
      <c r="K41" s="15">
        <v>44359</v>
      </c>
      <c r="L41" s="15">
        <v>44360</v>
      </c>
      <c r="M41" s="16"/>
      <c r="N41" s="16"/>
      <c r="O41" s="16">
        <f t="shared" si="0"/>
        <v>0</v>
      </c>
      <c r="P41" s="1">
        <v>1</v>
      </c>
      <c r="Q41" s="21">
        <v>54.01</v>
      </c>
      <c r="R41" s="23">
        <v>0</v>
      </c>
      <c r="S41" s="37">
        <v>17.52</v>
      </c>
      <c r="T41" s="17">
        <f t="shared" si="1"/>
        <v>1</v>
      </c>
      <c r="U41" s="18">
        <f t="shared" si="2"/>
        <v>54.01</v>
      </c>
      <c r="V41" s="18">
        <f t="shared" si="3"/>
        <v>54.01</v>
      </c>
    </row>
    <row r="42" spans="1:22" ht="15.75" customHeight="1">
      <c r="A42" s="1">
        <v>110400</v>
      </c>
      <c r="B42" s="1">
        <v>110401</v>
      </c>
      <c r="C42" s="39" t="s">
        <v>81</v>
      </c>
      <c r="D42" s="23" t="s">
        <v>73</v>
      </c>
      <c r="E42" s="26" t="s">
        <v>75</v>
      </c>
      <c r="F42" s="11" t="s">
        <v>71</v>
      </c>
      <c r="G42" s="1" t="s">
        <v>52</v>
      </c>
      <c r="H42" s="12" t="s">
        <v>72</v>
      </c>
      <c r="I42" s="13" t="s">
        <v>52</v>
      </c>
      <c r="J42" s="14" t="s">
        <v>87</v>
      </c>
      <c r="K42" s="15">
        <v>44358</v>
      </c>
      <c r="L42" s="15">
        <v>44359</v>
      </c>
      <c r="M42" s="16"/>
      <c r="N42" s="16"/>
      <c r="O42" s="16">
        <f t="shared" si="0"/>
        <v>0</v>
      </c>
      <c r="P42" s="1">
        <v>1</v>
      </c>
      <c r="Q42" s="21">
        <v>54.01</v>
      </c>
      <c r="R42" s="23">
        <v>0</v>
      </c>
      <c r="S42" s="37">
        <v>17.52</v>
      </c>
      <c r="T42" s="17">
        <f t="shared" si="1"/>
        <v>1</v>
      </c>
      <c r="U42" s="18">
        <f t="shared" si="2"/>
        <v>54.01</v>
      </c>
      <c r="V42" s="18">
        <f t="shared" si="3"/>
        <v>54.01</v>
      </c>
    </row>
    <row r="43" spans="1:22" ht="15.75" customHeight="1">
      <c r="A43" s="1">
        <v>110400</v>
      </c>
      <c r="B43" s="1">
        <v>110401</v>
      </c>
      <c r="C43" s="39" t="s">
        <v>91</v>
      </c>
      <c r="D43" s="23" t="s">
        <v>73</v>
      </c>
      <c r="E43" s="26" t="s">
        <v>75</v>
      </c>
      <c r="F43" s="11" t="s">
        <v>71</v>
      </c>
      <c r="G43" s="1" t="s">
        <v>52</v>
      </c>
      <c r="H43" s="12" t="s">
        <v>72</v>
      </c>
      <c r="I43" s="13" t="s">
        <v>52</v>
      </c>
      <c r="J43" s="14" t="s">
        <v>87</v>
      </c>
      <c r="K43" s="15">
        <v>44358</v>
      </c>
      <c r="L43" s="15">
        <v>44359</v>
      </c>
      <c r="M43" s="16"/>
      <c r="N43" s="16"/>
      <c r="O43" s="16">
        <f t="shared" si="0"/>
        <v>0</v>
      </c>
      <c r="P43" s="1">
        <v>1</v>
      </c>
      <c r="Q43" s="21">
        <v>54.01</v>
      </c>
      <c r="R43" s="23">
        <v>0</v>
      </c>
      <c r="S43" s="37">
        <v>17.52</v>
      </c>
      <c r="T43" s="17">
        <f t="shared" si="1"/>
        <v>1</v>
      </c>
      <c r="U43" s="18">
        <f t="shared" si="2"/>
        <v>54.01</v>
      </c>
      <c r="V43" s="18">
        <f t="shared" si="3"/>
        <v>54.01</v>
      </c>
    </row>
    <row r="44" spans="1:22" ht="15.75" customHeight="1">
      <c r="A44" s="1">
        <v>110400</v>
      </c>
      <c r="B44" s="1">
        <v>110401</v>
      </c>
      <c r="C44" s="39" t="s">
        <v>79</v>
      </c>
      <c r="D44" s="23" t="s">
        <v>73</v>
      </c>
      <c r="E44" s="26" t="s">
        <v>75</v>
      </c>
      <c r="F44" s="11" t="s">
        <v>71</v>
      </c>
      <c r="G44" s="1" t="s">
        <v>52</v>
      </c>
      <c r="H44" s="12" t="s">
        <v>72</v>
      </c>
      <c r="I44" s="13" t="s">
        <v>52</v>
      </c>
      <c r="J44" s="14" t="s">
        <v>87</v>
      </c>
      <c r="K44" s="15">
        <v>44358</v>
      </c>
      <c r="L44" s="15">
        <v>44359</v>
      </c>
      <c r="M44" s="16"/>
      <c r="N44" s="16"/>
      <c r="O44" s="16">
        <f t="shared" si="0"/>
        <v>0</v>
      </c>
      <c r="P44" s="1">
        <v>1</v>
      </c>
      <c r="Q44" s="21">
        <v>54.01</v>
      </c>
      <c r="R44" s="23">
        <v>0</v>
      </c>
      <c r="S44" s="37">
        <v>17.52</v>
      </c>
      <c r="T44" s="17">
        <f t="shared" si="1"/>
        <v>1</v>
      </c>
      <c r="U44" s="18">
        <f t="shared" si="2"/>
        <v>54.01</v>
      </c>
      <c r="V44" s="18">
        <f t="shared" si="3"/>
        <v>54.01</v>
      </c>
    </row>
    <row r="45" spans="1:22" ht="15.75" customHeight="1">
      <c r="A45" s="1">
        <v>110400</v>
      </c>
      <c r="B45" s="1">
        <v>110401</v>
      </c>
      <c r="C45" s="39" t="s">
        <v>93</v>
      </c>
      <c r="D45" s="32" t="s">
        <v>73</v>
      </c>
      <c r="E45" s="26" t="s">
        <v>75</v>
      </c>
      <c r="F45" s="11" t="s">
        <v>71</v>
      </c>
      <c r="G45" s="1" t="s">
        <v>52</v>
      </c>
      <c r="H45" s="12" t="s">
        <v>72</v>
      </c>
      <c r="I45" s="13" t="s">
        <v>52</v>
      </c>
      <c r="J45" s="14" t="s">
        <v>87</v>
      </c>
      <c r="K45" s="15">
        <v>44358</v>
      </c>
      <c r="L45" s="15">
        <v>44359</v>
      </c>
      <c r="M45" s="16"/>
      <c r="N45" s="16"/>
      <c r="O45" s="16">
        <f t="shared" si="0"/>
        <v>0</v>
      </c>
      <c r="P45" s="1">
        <v>0</v>
      </c>
      <c r="Q45" s="21">
        <v>54.01</v>
      </c>
      <c r="R45" s="23">
        <v>1</v>
      </c>
      <c r="S45" s="37">
        <v>17.52</v>
      </c>
      <c r="T45" s="17">
        <f t="shared" si="1"/>
        <v>1</v>
      </c>
      <c r="U45" s="18">
        <f t="shared" si="2"/>
        <v>17.52</v>
      </c>
      <c r="V45" s="18">
        <f t="shared" si="3"/>
        <v>17.52</v>
      </c>
    </row>
    <row r="46" spans="1:22" ht="15.75" customHeight="1">
      <c r="A46" s="1">
        <v>110400</v>
      </c>
      <c r="B46" s="1">
        <v>110401</v>
      </c>
      <c r="C46" s="39" t="s">
        <v>104</v>
      </c>
      <c r="D46" s="32" t="s">
        <v>73</v>
      </c>
      <c r="E46" s="26" t="s">
        <v>75</v>
      </c>
      <c r="F46" s="11" t="s">
        <v>71</v>
      </c>
      <c r="G46" s="1" t="s">
        <v>52</v>
      </c>
      <c r="H46" s="12" t="s">
        <v>72</v>
      </c>
      <c r="I46" s="13" t="s">
        <v>52</v>
      </c>
      <c r="J46" s="14" t="s">
        <v>87</v>
      </c>
      <c r="K46" s="15">
        <v>44365</v>
      </c>
      <c r="L46" s="15">
        <v>44366</v>
      </c>
      <c r="M46" s="16"/>
      <c r="N46" s="16"/>
      <c r="O46" s="16">
        <f t="shared" si="0"/>
        <v>0</v>
      </c>
      <c r="P46" s="1">
        <v>1</v>
      </c>
      <c r="Q46" s="21">
        <v>54.01</v>
      </c>
      <c r="R46" s="23">
        <v>0</v>
      </c>
      <c r="S46" s="37">
        <v>17.52</v>
      </c>
      <c r="T46" s="17">
        <f t="shared" si="1"/>
        <v>1</v>
      </c>
      <c r="U46" s="18">
        <f t="shared" si="2"/>
        <v>54.01</v>
      </c>
      <c r="V46" s="18">
        <f t="shared" si="3"/>
        <v>54.01</v>
      </c>
    </row>
    <row r="47" spans="1:22" ht="15.75" customHeight="1">
      <c r="A47" s="1">
        <v>110400</v>
      </c>
      <c r="B47" s="1">
        <v>110401</v>
      </c>
      <c r="C47" s="39" t="s">
        <v>82</v>
      </c>
      <c r="D47" s="32" t="s">
        <v>73</v>
      </c>
      <c r="E47" s="26" t="s">
        <v>75</v>
      </c>
      <c r="F47" s="11" t="s">
        <v>71</v>
      </c>
      <c r="G47" s="1" t="s">
        <v>52</v>
      </c>
      <c r="H47" s="12" t="s">
        <v>72</v>
      </c>
      <c r="I47" s="13" t="s">
        <v>52</v>
      </c>
      <c r="J47" s="14" t="s">
        <v>87</v>
      </c>
      <c r="K47" s="15">
        <v>44365</v>
      </c>
      <c r="L47" s="15">
        <v>44366</v>
      </c>
      <c r="M47" s="16"/>
      <c r="N47" s="16"/>
      <c r="O47" s="16">
        <f t="shared" si="0"/>
        <v>0</v>
      </c>
      <c r="P47" s="1">
        <v>1</v>
      </c>
      <c r="Q47" s="21">
        <v>54.01</v>
      </c>
      <c r="R47" s="23">
        <v>0</v>
      </c>
      <c r="S47" s="37">
        <v>17.52</v>
      </c>
      <c r="T47" s="17">
        <f t="shared" si="1"/>
        <v>1</v>
      </c>
      <c r="U47" s="18">
        <f t="shared" si="2"/>
        <v>54.01</v>
      </c>
      <c r="V47" s="18">
        <f t="shared" si="3"/>
        <v>54.01</v>
      </c>
    </row>
    <row r="48" spans="1:22" ht="15.75" customHeight="1">
      <c r="A48" s="1">
        <v>110400</v>
      </c>
      <c r="B48" s="1">
        <v>110401</v>
      </c>
      <c r="C48" s="39" t="s">
        <v>105</v>
      </c>
      <c r="D48" s="32" t="s">
        <v>103</v>
      </c>
      <c r="E48" s="26" t="s">
        <v>75</v>
      </c>
      <c r="F48" s="11" t="s">
        <v>71</v>
      </c>
      <c r="G48" s="1" t="s">
        <v>52</v>
      </c>
      <c r="H48" s="12" t="s">
        <v>72</v>
      </c>
      <c r="I48" s="13" t="s">
        <v>52</v>
      </c>
      <c r="J48" s="14" t="s">
        <v>87</v>
      </c>
      <c r="K48" s="15">
        <v>44365</v>
      </c>
      <c r="L48" s="15">
        <v>44366</v>
      </c>
      <c r="M48" s="16"/>
      <c r="N48" s="16"/>
      <c r="O48" s="16">
        <f t="shared" si="0"/>
        <v>0</v>
      </c>
      <c r="P48" s="1">
        <v>1</v>
      </c>
      <c r="Q48" s="21">
        <v>54.01</v>
      </c>
      <c r="R48" s="23">
        <v>0</v>
      </c>
      <c r="S48" s="37">
        <v>17.52</v>
      </c>
      <c r="T48" s="17">
        <f t="shared" si="1"/>
        <v>1</v>
      </c>
      <c r="U48" s="18">
        <f t="shared" si="2"/>
        <v>54.01</v>
      </c>
      <c r="V48" s="18">
        <f t="shared" si="3"/>
        <v>54.01</v>
      </c>
    </row>
    <row r="49" spans="1:22" ht="15.75" customHeight="1">
      <c r="A49" s="1">
        <v>110400</v>
      </c>
      <c r="B49" s="1">
        <v>110401</v>
      </c>
      <c r="C49" s="36" t="s">
        <v>100</v>
      </c>
      <c r="D49" s="23" t="s">
        <v>73</v>
      </c>
      <c r="E49" s="26" t="s">
        <v>75</v>
      </c>
      <c r="F49" s="11" t="s">
        <v>71</v>
      </c>
      <c r="G49" s="1" t="s">
        <v>52</v>
      </c>
      <c r="H49" s="12" t="s">
        <v>72</v>
      </c>
      <c r="I49" s="13" t="s">
        <v>52</v>
      </c>
      <c r="J49" s="14" t="s">
        <v>87</v>
      </c>
      <c r="K49" s="15">
        <v>44366</v>
      </c>
      <c r="L49" s="15">
        <v>44367</v>
      </c>
      <c r="M49" s="16"/>
      <c r="N49" s="16"/>
      <c r="O49" s="16">
        <f t="shared" si="0"/>
        <v>0</v>
      </c>
      <c r="P49" s="1">
        <v>0</v>
      </c>
      <c r="Q49" s="21">
        <v>54.01</v>
      </c>
      <c r="R49" s="23">
        <v>1</v>
      </c>
      <c r="S49" s="37">
        <v>17.52</v>
      </c>
      <c r="T49" s="17">
        <f t="shared" si="1"/>
        <v>1</v>
      </c>
      <c r="U49" s="18">
        <f t="shared" si="2"/>
        <v>17.52</v>
      </c>
      <c r="V49" s="18">
        <f t="shared" si="3"/>
        <v>17.52</v>
      </c>
    </row>
    <row r="50" spans="1:22" ht="15.75" customHeight="1">
      <c r="A50" s="1">
        <v>110400</v>
      </c>
      <c r="B50" s="1">
        <v>110401</v>
      </c>
      <c r="C50" s="34" t="s">
        <v>91</v>
      </c>
      <c r="D50" s="23" t="s">
        <v>73</v>
      </c>
      <c r="E50" s="26" t="s">
        <v>75</v>
      </c>
      <c r="F50" s="11" t="s">
        <v>71</v>
      </c>
      <c r="G50" s="1" t="s">
        <v>52</v>
      </c>
      <c r="H50" s="12" t="s">
        <v>72</v>
      </c>
      <c r="I50" s="13" t="s">
        <v>52</v>
      </c>
      <c r="J50" s="14" t="s">
        <v>87</v>
      </c>
      <c r="K50" s="15">
        <v>44366</v>
      </c>
      <c r="L50" s="15">
        <v>44367</v>
      </c>
      <c r="M50" s="16"/>
      <c r="N50" s="16"/>
      <c r="O50" s="16">
        <f t="shared" si="0"/>
        <v>0</v>
      </c>
      <c r="P50" s="1">
        <v>0</v>
      </c>
      <c r="Q50" s="21">
        <v>54.01</v>
      </c>
      <c r="R50" s="23">
        <v>1</v>
      </c>
      <c r="S50" s="37">
        <v>17.52</v>
      </c>
      <c r="T50" s="17">
        <f t="shared" si="1"/>
        <v>1</v>
      </c>
      <c r="U50" s="18">
        <f t="shared" si="2"/>
        <v>17.52</v>
      </c>
      <c r="V50" s="18">
        <f t="shared" si="3"/>
        <v>17.52</v>
      </c>
    </row>
    <row r="51" spans="1:22" ht="15.75" customHeight="1">
      <c r="A51" s="1">
        <v>110400</v>
      </c>
      <c r="B51" s="1">
        <v>110401</v>
      </c>
      <c r="C51" s="36" t="s">
        <v>85</v>
      </c>
      <c r="D51" s="23" t="s">
        <v>73</v>
      </c>
      <c r="E51" s="26" t="s">
        <v>75</v>
      </c>
      <c r="F51" s="11" t="s">
        <v>71</v>
      </c>
      <c r="G51" s="1" t="s">
        <v>52</v>
      </c>
      <c r="H51" s="12" t="s">
        <v>72</v>
      </c>
      <c r="I51" s="13" t="s">
        <v>52</v>
      </c>
      <c r="J51" s="14" t="s">
        <v>87</v>
      </c>
      <c r="K51" s="15">
        <v>44366</v>
      </c>
      <c r="L51" s="15">
        <v>44367</v>
      </c>
      <c r="M51" s="16"/>
      <c r="N51" s="16"/>
      <c r="O51" s="16">
        <f t="shared" si="0"/>
        <v>0</v>
      </c>
      <c r="P51" s="1">
        <v>1</v>
      </c>
      <c r="Q51" s="21">
        <v>54.01</v>
      </c>
      <c r="R51" s="23">
        <v>0</v>
      </c>
      <c r="S51" s="37">
        <v>17.52</v>
      </c>
      <c r="T51" s="17">
        <f t="shared" si="1"/>
        <v>1</v>
      </c>
      <c r="U51" s="18">
        <f t="shared" si="2"/>
        <v>54.01</v>
      </c>
      <c r="V51" s="18">
        <f t="shared" si="3"/>
        <v>54.01</v>
      </c>
    </row>
    <row r="52" spans="1:22" ht="15.75" customHeight="1">
      <c r="A52" s="1">
        <v>110400</v>
      </c>
      <c r="B52" s="1">
        <v>110401</v>
      </c>
      <c r="C52" s="36" t="s">
        <v>92</v>
      </c>
      <c r="D52" s="23" t="s">
        <v>73</v>
      </c>
      <c r="E52" s="26" t="s">
        <v>75</v>
      </c>
      <c r="F52" s="11" t="s">
        <v>71</v>
      </c>
      <c r="G52" s="1" t="s">
        <v>52</v>
      </c>
      <c r="H52" s="12" t="s">
        <v>72</v>
      </c>
      <c r="I52" s="13" t="s">
        <v>52</v>
      </c>
      <c r="J52" s="14" t="s">
        <v>87</v>
      </c>
      <c r="K52" s="15">
        <v>44366</v>
      </c>
      <c r="L52" s="15">
        <v>44367</v>
      </c>
      <c r="M52" s="16"/>
      <c r="N52" s="16"/>
      <c r="O52" s="16">
        <f t="shared" si="0"/>
        <v>0</v>
      </c>
      <c r="P52" s="1">
        <v>1</v>
      </c>
      <c r="Q52" s="21">
        <v>54.01</v>
      </c>
      <c r="R52" s="23">
        <v>0</v>
      </c>
      <c r="S52" s="37">
        <v>17.52</v>
      </c>
      <c r="T52" s="17">
        <f t="shared" si="1"/>
        <v>1</v>
      </c>
      <c r="U52" s="18">
        <f t="shared" si="2"/>
        <v>54.01</v>
      </c>
      <c r="V52" s="18">
        <f t="shared" si="3"/>
        <v>54.01</v>
      </c>
    </row>
    <row r="53" spans="1:22" ht="15.75" customHeight="1">
      <c r="A53" s="1">
        <v>110400</v>
      </c>
      <c r="B53" s="1">
        <v>110401</v>
      </c>
      <c r="C53" s="35"/>
      <c r="D53" s="23"/>
      <c r="E53" s="26" t="s">
        <v>75</v>
      </c>
      <c r="F53" s="11" t="s">
        <v>71</v>
      </c>
      <c r="G53" s="1" t="s">
        <v>52</v>
      </c>
      <c r="H53" s="12" t="s">
        <v>72</v>
      </c>
      <c r="I53" s="13"/>
      <c r="J53" s="14"/>
      <c r="K53" s="15"/>
      <c r="L53" s="15"/>
      <c r="M53" s="16"/>
      <c r="N53" s="16"/>
      <c r="O53" s="16">
        <f t="shared" ref="O53" si="4">M53+N53</f>
        <v>0</v>
      </c>
      <c r="P53" s="1"/>
      <c r="Q53" s="21"/>
      <c r="R53" s="23"/>
      <c r="S53" s="37"/>
      <c r="T53" s="17">
        <f t="shared" ref="T53" si="5">P53+R53</f>
        <v>0</v>
      </c>
      <c r="U53" s="18">
        <f t="shared" si="2"/>
        <v>0</v>
      </c>
      <c r="V53" s="18">
        <f t="shared" si="3"/>
        <v>0</v>
      </c>
    </row>
    <row r="54" spans="1:22" ht="15.75" customHeight="1">
      <c r="A54" s="1">
        <v>110400</v>
      </c>
      <c r="B54" s="1">
        <v>110402</v>
      </c>
      <c r="C54" s="31"/>
      <c r="D54" s="32"/>
      <c r="E54" s="26"/>
      <c r="F54" s="11"/>
      <c r="G54" s="1"/>
      <c r="H54" s="12"/>
      <c r="I54" s="13"/>
      <c r="J54" s="14"/>
      <c r="K54" s="15"/>
      <c r="L54" s="15"/>
      <c r="M54" s="16"/>
      <c r="N54" s="16"/>
      <c r="O54" s="16"/>
      <c r="P54" s="23"/>
      <c r="Q54" s="21"/>
      <c r="R54" s="23"/>
      <c r="S54" s="24"/>
      <c r="T54" s="17"/>
      <c r="U54" s="18"/>
      <c r="V54" s="18"/>
    </row>
    <row r="55" spans="1:22" ht="15.75" customHeight="1">
      <c r="V55" s="19">
        <f>SUM(V7:V54)</f>
        <v>1864.1299999999997</v>
      </c>
    </row>
  </sheetData>
  <sheetProtection selectLockedCells="1" selectUnlockedCells="1"/>
  <autoFilter ref="A2:W3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6">
    <mergeCell ref="A1:W1"/>
    <mergeCell ref="A2:W2"/>
    <mergeCell ref="A3:B3"/>
    <mergeCell ref="C3:D3"/>
    <mergeCell ref="E3:L3"/>
    <mergeCell ref="M3:O3"/>
    <mergeCell ref="P3:U3"/>
    <mergeCell ref="V3:V5"/>
    <mergeCell ref="W3:W5"/>
    <mergeCell ref="A4:A5"/>
    <mergeCell ref="B4:B5"/>
    <mergeCell ref="C4:C5"/>
    <mergeCell ref="F4:F5"/>
    <mergeCell ref="G4:H4"/>
    <mergeCell ref="I4:J4"/>
    <mergeCell ref="D4:D5"/>
    <mergeCell ref="E4:E5"/>
    <mergeCell ref="U4:U5"/>
    <mergeCell ref="N4:N5"/>
    <mergeCell ref="K4:K5"/>
    <mergeCell ref="L4:L5"/>
    <mergeCell ref="P4:Q4"/>
    <mergeCell ref="R4:S4"/>
    <mergeCell ref="T4:T5"/>
    <mergeCell ref="O4:O5"/>
    <mergeCell ref="M4:M5"/>
  </mergeCells>
  <conditionalFormatting sqref="T9 T18 T20 T12:T14 T7:W7 O7:O15 W8:W31 T24:T53 U8:V53 O17:O54">
    <cfRule type="expression" dxfId="9" priority="101" stopIfTrue="1">
      <formula>#REF!&lt;&gt;#REF!</formula>
    </cfRule>
  </conditionalFormatting>
  <conditionalFormatting sqref="T8 T54:V54">
    <cfRule type="expression" dxfId="8" priority="91" stopIfTrue="1">
      <formula>#REF!&lt;&gt;#REF!</formula>
    </cfRule>
  </conditionalFormatting>
  <conditionalFormatting sqref="T10:T11">
    <cfRule type="expression" dxfId="7" priority="90" stopIfTrue="1">
      <formula>#REF!&lt;&gt;#REF!</formula>
    </cfRule>
  </conditionalFormatting>
  <conditionalFormatting sqref="T15:T17">
    <cfRule type="expression" dxfId="6" priority="88" stopIfTrue="1">
      <formula>#REF!&lt;&gt;#REF!</formula>
    </cfRule>
  </conditionalFormatting>
  <conditionalFormatting sqref="T19">
    <cfRule type="expression" dxfId="5" priority="87" stopIfTrue="1">
      <formula>#REF!&lt;&gt;#REF!</formula>
    </cfRule>
  </conditionalFormatting>
  <conditionalFormatting sqref="T21:T23">
    <cfRule type="expression" dxfId="4" priority="86" stopIfTrue="1">
      <formula>#REF!&lt;&gt;#REF!</formula>
    </cfRule>
  </conditionalFormatting>
  <conditionalFormatting sqref="O16">
    <cfRule type="expression" dxfId="3" priority="62" stopIfTrue="1">
      <formula>#REF!&lt;&gt;#REF!</formula>
    </cfRule>
  </conditionalFormatting>
  <conditionalFormatting sqref="C21:C22">
    <cfRule type="duplicateValues" dxfId="2" priority="5"/>
  </conditionalFormatting>
  <conditionalFormatting sqref="C47">
    <cfRule type="duplicateValues" dxfId="1" priority="3"/>
  </conditionalFormatting>
  <conditionalFormatting sqref="C45">
    <cfRule type="duplicateValues" dxfId="0" priority="1"/>
  </conditionalFormatting>
  <dataValidations count="3">
    <dataValidation type="list" allowBlank="1" sqref="F7:F53 F54">
      <formula1>"Nacional,Internacional"</formula1>
      <formula2>0</formula2>
    </dataValidation>
    <dataValidation type="list" allowBlank="1" sqref="G54 I54 I7:I53 G7:G53">
      <formula1>"AL,AP,AM,BA,CE,DF,ES,GO,MA,MT,MS,MG,PA,PB,PR,PE,PI,RJ,RN,RS,RO,RR,SC,SP,SE,TO,–"</formula1>
      <formula2>0</formula2>
    </dataValidation>
    <dataValidation type="list" errorStyle="warning" allowBlank="1" showErrorMessage="1" sqref="A7:B54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Mapa - Passagens e Diárias</vt:lpstr>
      <vt:lpstr>Plan1</vt:lpstr>
      <vt:lpstr>Gráf1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cliente</cp:lastModifiedBy>
  <cp:revision>0</cp:revision>
  <cp:lastPrinted>2020-11-04T11:21:44Z</cp:lastPrinted>
  <dcterms:created xsi:type="dcterms:W3CDTF">2017-05-10T16:21:31Z</dcterms:created>
  <dcterms:modified xsi:type="dcterms:W3CDTF">2021-07-14T15:13:00Z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