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TC Novaes\LAI\2021\PÁGINA DA LAI\Execução orçamentária e financeira\"/>
    </mc:Choice>
  </mc:AlternateContent>
  <bookViews>
    <workbookView xWindow="0" yWindow="1800" windowWidth="16380" windowHeight="6390" tabRatio="772" firstSheet="1" activeTab="1"/>
  </bookViews>
  <sheets>
    <sheet name="Gráf1" sheetId="2" r:id="rId1"/>
    <sheet name="Mapa - Passagens e Diárias" sheetId="1" r:id="rId2"/>
    <sheet name="Plan1" sheetId="3" r:id="rId3"/>
  </sheets>
  <definedNames>
    <definedName name="_xlnm._FilterDatabase" localSheetId="1" hidden="1">'Mapa - Passagens e Diárias'!$A$2:$W$31</definedName>
  </definedNames>
  <calcPr calcId="152511"/>
</workbook>
</file>

<file path=xl/calcChain.xml><?xml version="1.0" encoding="utf-8"?>
<calcChain xmlns="http://schemas.openxmlformats.org/spreadsheetml/2006/main">
  <c r="T107" i="1" l="1"/>
  <c r="T106" i="1"/>
  <c r="T105" i="1"/>
  <c r="T104" i="1"/>
  <c r="T103" i="1"/>
  <c r="T94" i="1"/>
  <c r="T93" i="1"/>
  <c r="T92" i="1"/>
  <c r="T91" i="1"/>
  <c r="T90" i="1"/>
  <c r="T89" i="1"/>
  <c r="T88" i="1"/>
  <c r="T87" i="1"/>
  <c r="T86" i="1"/>
  <c r="T85" i="1"/>
  <c r="T84" i="1"/>
  <c r="T83" i="1"/>
  <c r="T81" i="1"/>
  <c r="T75" i="1"/>
  <c r="T73" i="1"/>
  <c r="T72" i="1"/>
  <c r="T71" i="1"/>
  <c r="T70" i="1"/>
  <c r="T69" i="1"/>
  <c r="T68" i="1"/>
  <c r="T67" i="1"/>
  <c r="T66" i="1"/>
  <c r="O67" i="1" l="1"/>
  <c r="U67" i="1"/>
  <c r="V67" i="1"/>
  <c r="O68" i="1"/>
  <c r="U68" i="1"/>
  <c r="V68" i="1"/>
  <c r="O69" i="1"/>
  <c r="U69" i="1"/>
  <c r="V69" i="1"/>
  <c r="O70" i="1"/>
  <c r="U70" i="1"/>
  <c r="V70" i="1"/>
  <c r="O71" i="1"/>
  <c r="U71" i="1"/>
  <c r="V71" i="1"/>
  <c r="O72" i="1"/>
  <c r="U72" i="1"/>
  <c r="V72" i="1"/>
  <c r="O73" i="1"/>
  <c r="U73" i="1"/>
  <c r="V73" i="1"/>
  <c r="O74" i="1"/>
  <c r="U74" i="1"/>
  <c r="V74" i="1"/>
  <c r="O75" i="1"/>
  <c r="U75" i="1"/>
  <c r="V75" i="1"/>
  <c r="O76" i="1"/>
  <c r="U76" i="1"/>
  <c r="V76" i="1"/>
  <c r="O77" i="1"/>
  <c r="U77" i="1"/>
  <c r="V77" i="1"/>
  <c r="O78" i="1"/>
  <c r="U78" i="1"/>
  <c r="V78" i="1"/>
  <c r="O79" i="1"/>
  <c r="U79" i="1"/>
  <c r="V79" i="1"/>
  <c r="O80" i="1"/>
  <c r="U80" i="1"/>
  <c r="V80" i="1"/>
  <c r="O81" i="1"/>
  <c r="U81" i="1"/>
  <c r="V81" i="1"/>
  <c r="O82" i="1"/>
  <c r="U82" i="1"/>
  <c r="V82" i="1"/>
  <c r="O83" i="1"/>
  <c r="U83" i="1"/>
  <c r="V83" i="1"/>
  <c r="O84" i="1"/>
  <c r="U84" i="1"/>
  <c r="V84" i="1"/>
  <c r="O85" i="1"/>
  <c r="U85" i="1"/>
  <c r="V85" i="1"/>
  <c r="O86" i="1"/>
  <c r="U86" i="1"/>
  <c r="V86" i="1"/>
  <c r="O87" i="1"/>
  <c r="U87" i="1"/>
  <c r="V87" i="1"/>
  <c r="O88" i="1"/>
  <c r="U88" i="1"/>
  <c r="V88" i="1"/>
  <c r="O89" i="1"/>
  <c r="U89" i="1"/>
  <c r="V89" i="1"/>
  <c r="O90" i="1"/>
  <c r="U90" i="1"/>
  <c r="V90" i="1"/>
  <c r="O91" i="1"/>
  <c r="U91" i="1"/>
  <c r="V91" i="1"/>
  <c r="O92" i="1"/>
  <c r="U92" i="1"/>
  <c r="V92" i="1"/>
  <c r="O93" i="1"/>
  <c r="U93" i="1"/>
  <c r="V93" i="1"/>
  <c r="O94" i="1"/>
  <c r="U94" i="1"/>
  <c r="V94" i="1"/>
  <c r="O95" i="1"/>
  <c r="U95" i="1"/>
  <c r="V95" i="1"/>
  <c r="O96" i="1"/>
  <c r="U96" i="1"/>
  <c r="V96" i="1"/>
  <c r="O97" i="1"/>
  <c r="U97" i="1"/>
  <c r="V97" i="1"/>
  <c r="O98" i="1"/>
  <c r="U98" i="1"/>
  <c r="V98" i="1"/>
  <c r="O99" i="1"/>
  <c r="U99" i="1"/>
  <c r="V99" i="1"/>
  <c r="O100" i="1"/>
  <c r="U100" i="1"/>
  <c r="V100" i="1"/>
  <c r="O101" i="1"/>
  <c r="U101" i="1"/>
  <c r="V101" i="1"/>
  <c r="O102" i="1"/>
  <c r="U102" i="1"/>
  <c r="V102" i="1"/>
  <c r="O103" i="1"/>
  <c r="U103" i="1"/>
  <c r="V103" i="1"/>
  <c r="O104" i="1"/>
  <c r="U104" i="1"/>
  <c r="V104" i="1"/>
  <c r="O105" i="1"/>
  <c r="U105" i="1"/>
  <c r="V105" i="1"/>
  <c r="O106" i="1"/>
  <c r="U106" i="1"/>
  <c r="V106" i="1"/>
  <c r="O107" i="1"/>
  <c r="U107" i="1"/>
  <c r="V107" i="1"/>
  <c r="O108" i="1"/>
  <c r="U108" i="1"/>
  <c r="V108" i="1"/>
  <c r="O109" i="1"/>
  <c r="U109" i="1"/>
  <c r="V109" i="1"/>
  <c r="O110" i="1"/>
  <c r="T110" i="1"/>
  <c r="U110" i="1"/>
  <c r="V110" i="1"/>
  <c r="O53" i="1" l="1"/>
  <c r="T53" i="1"/>
  <c r="U53" i="1"/>
  <c r="V53" i="1"/>
  <c r="O54" i="1"/>
  <c r="T54" i="1"/>
  <c r="U54" i="1"/>
  <c r="V54" i="1"/>
  <c r="O55" i="1"/>
  <c r="T55" i="1"/>
  <c r="U55" i="1"/>
  <c r="V55" i="1"/>
  <c r="O56" i="1"/>
  <c r="T56" i="1"/>
  <c r="U56" i="1"/>
  <c r="V56" i="1"/>
  <c r="O57" i="1"/>
  <c r="T57" i="1"/>
  <c r="U57" i="1"/>
  <c r="V57" i="1"/>
  <c r="O58" i="1"/>
  <c r="T58" i="1"/>
  <c r="U58" i="1"/>
  <c r="V58" i="1"/>
  <c r="O59" i="1"/>
  <c r="T59" i="1"/>
  <c r="U59" i="1"/>
  <c r="V59" i="1"/>
  <c r="O60" i="1"/>
  <c r="T60" i="1"/>
  <c r="U60" i="1"/>
  <c r="V60" i="1"/>
  <c r="O61" i="1"/>
  <c r="T61" i="1"/>
  <c r="U61" i="1"/>
  <c r="V61" i="1"/>
  <c r="O62" i="1"/>
  <c r="T62" i="1"/>
  <c r="U62" i="1"/>
  <c r="V62" i="1"/>
  <c r="O63" i="1"/>
  <c r="T63" i="1"/>
  <c r="U63" i="1"/>
  <c r="V63" i="1"/>
  <c r="O64" i="1"/>
  <c r="T64" i="1"/>
  <c r="U64" i="1"/>
  <c r="V64" i="1"/>
  <c r="O65" i="1"/>
  <c r="T65" i="1"/>
  <c r="U65" i="1"/>
  <c r="V65" i="1"/>
  <c r="O66" i="1"/>
  <c r="U66" i="1"/>
  <c r="V66" i="1"/>
  <c r="T26" i="1" l="1"/>
  <c r="T27" i="1"/>
  <c r="T28" i="1"/>
  <c r="T29" i="1"/>
  <c r="T30" i="1"/>
  <c r="T31" i="1"/>
  <c r="T32" i="1"/>
  <c r="T33" i="1"/>
  <c r="T34" i="1"/>
  <c r="T35" i="1"/>
  <c r="T36" i="1"/>
  <c r="T37" i="1"/>
  <c r="U26" i="1"/>
  <c r="U27" i="1"/>
  <c r="U28" i="1"/>
  <c r="U29" i="1"/>
  <c r="U30" i="1"/>
  <c r="U31" i="1"/>
  <c r="U32" i="1"/>
  <c r="U33" i="1"/>
  <c r="U34" i="1"/>
  <c r="U35" i="1"/>
  <c r="U36" i="1"/>
  <c r="U37" i="1"/>
  <c r="V26" i="1"/>
  <c r="V27" i="1"/>
  <c r="V28" i="1"/>
  <c r="V29" i="1"/>
  <c r="V30" i="1"/>
  <c r="V31" i="1"/>
  <c r="V32" i="1"/>
  <c r="V33" i="1"/>
  <c r="V34" i="1"/>
  <c r="V35" i="1"/>
  <c r="V36" i="1"/>
  <c r="V37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V38" i="1"/>
  <c r="V39" i="1"/>
  <c r="V40" i="1"/>
  <c r="V41" i="1"/>
  <c r="V42" i="1"/>
  <c r="V43" i="1"/>
  <c r="U38" i="1"/>
  <c r="U39" i="1"/>
  <c r="U40" i="1"/>
  <c r="U41" i="1"/>
  <c r="U42" i="1"/>
  <c r="U43" i="1"/>
  <c r="T38" i="1"/>
  <c r="T39" i="1"/>
  <c r="T40" i="1"/>
  <c r="T41" i="1"/>
  <c r="T42" i="1"/>
  <c r="T43" i="1"/>
  <c r="V47" i="1" l="1"/>
  <c r="V48" i="1"/>
  <c r="V49" i="1"/>
  <c r="U44" i="1"/>
  <c r="U45" i="1"/>
  <c r="U46" i="1"/>
  <c r="U47" i="1"/>
  <c r="U48" i="1"/>
  <c r="U49" i="1"/>
  <c r="T47" i="1"/>
  <c r="T48" i="1"/>
  <c r="T49" i="1"/>
  <c r="O47" i="1"/>
  <c r="O48" i="1"/>
  <c r="O49" i="1"/>
  <c r="O44" i="1"/>
  <c r="O45" i="1"/>
  <c r="O46" i="1"/>
  <c r="T44" i="1"/>
  <c r="T45" i="1"/>
  <c r="T46" i="1"/>
  <c r="V44" i="1"/>
  <c r="V45" i="1"/>
  <c r="V46" i="1"/>
  <c r="U51" i="1" l="1"/>
  <c r="U52" i="1"/>
  <c r="O25" i="1" l="1"/>
  <c r="O50" i="1"/>
  <c r="O51" i="1"/>
  <c r="O52" i="1"/>
  <c r="U50" i="1"/>
  <c r="U25" i="1"/>
  <c r="T25" i="1"/>
  <c r="T50" i="1"/>
  <c r="T51" i="1"/>
  <c r="T52" i="1"/>
  <c r="V25" i="1"/>
  <c r="V50" i="1"/>
  <c r="V51" i="1"/>
  <c r="V52" i="1"/>
  <c r="T7" i="1" l="1"/>
  <c r="U7" i="1"/>
  <c r="V7" i="1"/>
  <c r="T8" i="1"/>
  <c r="U8" i="1"/>
  <c r="V8" i="1"/>
  <c r="T9" i="1"/>
  <c r="U9" i="1"/>
  <c r="V9" i="1"/>
  <c r="T10" i="1"/>
  <c r="U10" i="1"/>
  <c r="V10" i="1"/>
  <c r="T11" i="1"/>
  <c r="U11" i="1"/>
  <c r="V11" i="1"/>
  <c r="T12" i="1"/>
  <c r="U12" i="1"/>
  <c r="V12" i="1"/>
  <c r="T13" i="1"/>
  <c r="U13" i="1"/>
  <c r="V13" i="1"/>
  <c r="T14" i="1"/>
  <c r="U14" i="1"/>
  <c r="V14" i="1"/>
  <c r="T15" i="1"/>
  <c r="U15" i="1"/>
  <c r="V15" i="1"/>
  <c r="T16" i="1"/>
  <c r="U16" i="1"/>
  <c r="V16" i="1"/>
  <c r="T17" i="1"/>
  <c r="U17" i="1"/>
  <c r="V17" i="1"/>
  <c r="T18" i="1"/>
  <c r="U18" i="1"/>
  <c r="V18" i="1"/>
  <c r="T19" i="1"/>
  <c r="U19" i="1"/>
  <c r="V19" i="1"/>
  <c r="T20" i="1"/>
  <c r="U20" i="1"/>
  <c r="V20" i="1"/>
  <c r="T21" i="1"/>
  <c r="U21" i="1"/>
  <c r="V21" i="1"/>
  <c r="T22" i="1"/>
  <c r="U22" i="1"/>
  <c r="V22" i="1"/>
  <c r="T23" i="1"/>
  <c r="V23" i="1"/>
  <c r="T24" i="1"/>
  <c r="U24" i="1"/>
  <c r="V24" i="1"/>
  <c r="V111" i="1" l="1"/>
  <c r="O16" i="1"/>
  <c r="O24" i="1" l="1"/>
  <c r="O23" i="1"/>
  <c r="O22" i="1"/>
  <c r="O21" i="1"/>
  <c r="O19" i="1"/>
  <c r="O17" i="1"/>
  <c r="O15" i="1"/>
  <c r="O13" i="1"/>
  <c r="O12" i="1"/>
  <c r="O11" i="1"/>
  <c r="O10" i="1"/>
  <c r="O8" i="1"/>
  <c r="O7" i="1" l="1"/>
  <c r="O9" i="1"/>
  <c r="O14" i="1"/>
  <c r="O18" i="1"/>
  <c r="O20" i="1"/>
</calcChain>
</file>

<file path=xl/comments1.xml><?xml version="1.0" encoding="utf-8"?>
<comments xmlns="http://schemas.openxmlformats.org/spreadsheetml/2006/main">
  <authors>
    <author/>
  </authors>
  <commentList>
    <comment ref="O4" authorId="0" shapeId="0">
      <text>
        <r>
          <rPr>
            <sz val="9"/>
            <rFont val="Arial"/>
            <family val="2"/>
            <charset val="134"/>
          </rPr>
          <t>Preenchimento automático</t>
        </r>
      </text>
    </comment>
  </commentList>
</comments>
</file>

<file path=xl/sharedStrings.xml><?xml version="1.0" encoding="utf-8"?>
<sst xmlns="http://schemas.openxmlformats.org/spreadsheetml/2006/main" count="902" uniqueCount="216">
  <si>
    <t>UNIDADE GESTORA</t>
  </si>
  <si>
    <t>SERVIDOR</t>
  </si>
  <si>
    <t>EVENTO</t>
  </si>
  <si>
    <t>PASSAGENS</t>
  </si>
  <si>
    <t>DIÁRIAS</t>
  </si>
  <si>
    <t>TOTAL (R$)</t>
  </si>
  <si>
    <t>OBSERVAÇÕES</t>
  </si>
  <si>
    <t>UGC</t>
  </si>
  <si>
    <t>UGE</t>
  </si>
  <si>
    <t>Nome Completo do Favorecido</t>
  </si>
  <si>
    <t>Cargo/Função</t>
  </si>
  <si>
    <t>Motivo (Descrição)</t>
  </si>
  <si>
    <t>Tipo</t>
  </si>
  <si>
    <t>Origem</t>
  </si>
  <si>
    <t>Destino</t>
  </si>
  <si>
    <t>Data (ida)</t>
  </si>
  <si>
    <t>Data (volta)</t>
  </si>
  <si>
    <t>Valor (ida)</t>
  </si>
  <si>
    <t>Valor (volta)</t>
  </si>
  <si>
    <t>Total (R$)</t>
  </si>
  <si>
    <t>INTEGRAIS</t>
  </si>
  <si>
    <t>PARCIAIS</t>
  </si>
  <si>
    <t>Total de diárias</t>
  </si>
  <si>
    <t>UF</t>
  </si>
  <si>
    <t>Cidade</t>
  </si>
  <si>
    <t>Cidade/País</t>
  </si>
  <si>
    <t>Quantidade</t>
  </si>
  <si>
    <t>Valor unitário</t>
  </si>
  <si>
    <t>APAC</t>
  </si>
  <si>
    <t>ADAGRO</t>
  </si>
  <si>
    <t>Código_UGC</t>
  </si>
  <si>
    <t>Código_UGE</t>
  </si>
  <si>
    <t>Nome_Completo_do_Favorecido</t>
  </si>
  <si>
    <t>Cargo/Função_Servidor</t>
  </si>
  <si>
    <t>Motivo_Evento</t>
  </si>
  <si>
    <t>Tipo_Evento</t>
  </si>
  <si>
    <t>Origem_UF</t>
  </si>
  <si>
    <t>Origem_Cidade/Pais</t>
  </si>
  <si>
    <t>Destino_UF</t>
  </si>
  <si>
    <t>Destino_Cidade/Pais</t>
  </si>
  <si>
    <t>Data_Ida</t>
  </si>
  <si>
    <t>Data_Volta</t>
  </si>
  <si>
    <t>Valor_Ida</t>
  </si>
  <si>
    <t>Valor_Volta</t>
  </si>
  <si>
    <t>Passagens_Total_R$</t>
  </si>
  <si>
    <t>Qtd_Diárias_Integrais</t>
  </si>
  <si>
    <t>Valor_Unit_Diárias_Integrais</t>
  </si>
  <si>
    <t>Qtd_Diárias_Parciais</t>
  </si>
  <si>
    <t>Valor_Unitário_Diárias_Parciais</t>
  </si>
  <si>
    <t>Diárias_Total_R$</t>
  </si>
  <si>
    <t>Total_R$</t>
  </si>
  <si>
    <t>ARPE</t>
  </si>
  <si>
    <t>PE</t>
  </si>
  <si>
    <t>CPRH</t>
  </si>
  <si>
    <t>CTM</t>
  </si>
  <si>
    <t>DEFN</t>
  </si>
  <si>
    <t>DETRAN</t>
  </si>
  <si>
    <t>EMPETUR</t>
  </si>
  <si>
    <t>EPC</t>
  </si>
  <si>
    <t>FACEPE</t>
  </si>
  <si>
    <t>DASIS</t>
  </si>
  <si>
    <t>FUNAPE</t>
  </si>
  <si>
    <t>DEF CIVIL</t>
  </si>
  <si>
    <t>FUNASE</t>
  </si>
  <si>
    <t>FUNDARPE</t>
  </si>
  <si>
    <t>DER-PE</t>
  </si>
  <si>
    <t>GAB GOV</t>
  </si>
  <si>
    <t>SDS</t>
  </si>
  <si>
    <t>FERH</t>
  </si>
  <si>
    <t>SECULT</t>
  </si>
  <si>
    <t>FFPP - UPE</t>
  </si>
  <si>
    <t>Nacional</t>
  </si>
  <si>
    <t>RECIFE</t>
  </si>
  <si>
    <t>SGT PM</t>
  </si>
  <si>
    <t>ST PM</t>
  </si>
  <si>
    <t>SGT PM</t>
  </si>
  <si>
    <t>SEGURANÇA INSTITUCIONAL</t>
  </si>
  <si>
    <t>EMERSON RIBEIRO BEZERRA</t>
  </si>
  <si>
    <t>HERON RODRIGUES DE SOUZA</t>
  </si>
  <si>
    <r>
      <t xml:space="preserve">ROGÉRIO </t>
    </r>
    <r>
      <rPr>
        <sz val="10"/>
        <color indexed="8"/>
        <rFont val="Arial"/>
        <family val="2"/>
      </rPr>
      <t>CORREIA DE ALMEIDA</t>
    </r>
  </si>
  <si>
    <t>GRAVATÁ</t>
  </si>
  <si>
    <t>EDENIL ALBINO SOARES JUNIOR</t>
  </si>
  <si>
    <t>ANDRE DE OLIVEIRA DA SILVA</t>
  </si>
  <si>
    <r>
      <t>GILMAR</t>
    </r>
    <r>
      <rPr>
        <sz val="11"/>
        <color rgb="FF000000"/>
        <rFont val="Calibri"/>
        <family val="2"/>
        <scheme val="minor"/>
      </rPr>
      <t> FELICIANO DE FREITAS</t>
    </r>
  </si>
  <si>
    <r>
      <t>ELSON</t>
    </r>
    <r>
      <rPr>
        <sz val="12"/>
        <color rgb="FF000000"/>
        <rFont val="Calibri"/>
        <family val="2"/>
        <scheme val="minor"/>
      </rPr>
      <t> VIEIRA DE MELO</t>
    </r>
  </si>
  <si>
    <t>FLÁVIO MARCELINO BATISTA</t>
  </si>
  <si>
    <t>WHERBYTON CLEITON DE OLIVEIRA</t>
  </si>
  <si>
    <r>
      <t>ELSON </t>
    </r>
    <r>
      <rPr>
        <sz val="12"/>
        <color rgb="FF000000"/>
        <rFont val="Calibri"/>
        <family val="2"/>
        <scheme val="minor"/>
      </rPr>
      <t>VIEIRA DE MELO</t>
    </r>
  </si>
  <si>
    <t>EDENIL ALBINO SOARES JUNIOR</t>
  </si>
  <si>
    <t>GILMAR FELICIANO DE FREITAS</t>
  </si>
  <si>
    <t>HERON RODRIGUES DE SOUZA</t>
  </si>
  <si>
    <t>ANDRE DE OLIVEIRA DA SILVA</t>
  </si>
  <si>
    <t>FLÁVIO AUGUSTO RIBEIRO</t>
  </si>
  <si>
    <t>AMARO VALDEREZ DA SILVA JÚNIOR</t>
  </si>
  <si>
    <t>ROGÉRIO CORREIA DE ALMEIDA</t>
  </si>
  <si>
    <t>CLECIO MONTEIRO DA SILVA SOBRINHO</t>
  </si>
  <si>
    <t>ADELCIO MIGUEL ANGELO JUNIOR</t>
  </si>
  <si>
    <t>PAULO LUIZ DOS SANTOS</t>
  </si>
  <si>
    <t>RODRIGO PABLO SOARES ALMEIDA</t>
  </si>
  <si>
    <t>SGT RRPM</t>
  </si>
  <si>
    <r>
      <rPr>
        <b/>
        <sz val="11"/>
        <color theme="1"/>
        <rFont val="Calibri"/>
        <family val="2"/>
        <scheme val="minor"/>
      </rPr>
      <t>CLÉCIO</t>
    </r>
    <r>
      <rPr>
        <sz val="10"/>
        <color indexed="8"/>
        <rFont val="Arial"/>
        <family val="2"/>
      </rPr>
      <t> </t>
    </r>
    <r>
      <rPr>
        <sz val="11"/>
        <color rgb="FF000000"/>
        <rFont val="Calibri"/>
        <family val="2"/>
        <scheme val="minor"/>
      </rPr>
      <t>MONTEIRO DA SILVA SOBRINHO</t>
    </r>
  </si>
  <si>
    <r>
      <t>PAULO LUIZ DOS </t>
    </r>
    <r>
      <rPr>
        <b/>
        <sz val="11"/>
        <color rgb="FF000000"/>
        <rFont val="Calibri"/>
        <family val="2"/>
        <scheme val="minor"/>
      </rPr>
      <t>SANTOS</t>
    </r>
  </si>
  <si>
    <r>
      <t>MANOEL </t>
    </r>
    <r>
      <rPr>
        <b/>
        <sz val="11"/>
        <color rgb="FF000000"/>
        <rFont val="Calibri"/>
        <family val="2"/>
        <scheme val="minor"/>
      </rPr>
      <t>PEDRO</t>
    </r>
    <r>
      <rPr>
        <sz val="11"/>
        <color rgb="FF000000"/>
        <rFont val="Calibri"/>
        <family val="2"/>
        <scheme val="minor"/>
      </rPr>
      <t> DA SILVA </t>
    </r>
    <r>
      <rPr>
        <b/>
        <sz val="11"/>
        <color rgb="FF000000"/>
        <rFont val="Calibri"/>
        <family val="2"/>
        <scheme val="minor"/>
      </rPr>
      <t>FILHO</t>
    </r>
  </si>
  <si>
    <r>
      <t>ADELCIO MIGUEL </t>
    </r>
    <r>
      <rPr>
        <b/>
        <sz val="11"/>
        <color rgb="FF000000"/>
        <rFont val="Calibri"/>
        <family val="2"/>
        <scheme val="minor"/>
      </rPr>
      <t>ÂNGELO</t>
    </r>
    <r>
      <rPr>
        <sz val="11"/>
        <color rgb="FF000000"/>
        <rFont val="Calibri"/>
        <family val="2"/>
        <scheme val="minor"/>
      </rPr>
      <t> JÚNIOR</t>
    </r>
  </si>
  <si>
    <t>CB PM</t>
  </si>
  <si>
    <r>
      <t>EMERSON</t>
    </r>
    <r>
      <rPr>
        <sz val="12"/>
        <color rgb="FF000000"/>
        <rFont val="Calibri"/>
        <family val="2"/>
        <scheme val="minor"/>
      </rPr>
      <t> RIBEIRO BEZERRA</t>
    </r>
  </si>
  <si>
    <r>
      <t>WHERBYTON CLEITON DE</t>
    </r>
    <r>
      <rPr>
        <b/>
        <sz val="12"/>
        <color rgb="FF000000"/>
        <rFont val="Calibri"/>
        <family val="2"/>
        <scheme val="minor"/>
      </rPr>
      <t> OLIVEIRA</t>
    </r>
  </si>
  <si>
    <r>
      <t>FLÁVIO </t>
    </r>
    <r>
      <rPr>
        <b/>
        <sz val="12"/>
        <color rgb="FF000000"/>
        <rFont val="Calibri"/>
        <family val="2"/>
        <scheme val="minor"/>
      </rPr>
      <t>MARCELINO</t>
    </r>
    <r>
      <rPr>
        <sz val="12"/>
        <color rgb="FF000000"/>
        <rFont val="Calibri"/>
        <family val="2"/>
        <scheme val="minor"/>
      </rPr>
      <t> BATISTA</t>
    </r>
  </si>
  <si>
    <r>
      <t>FLÁVIO</t>
    </r>
    <r>
      <rPr>
        <sz val="11"/>
        <color rgb="FF000000"/>
        <rFont val="Calibri"/>
        <family val="2"/>
      </rPr>
      <t> AUGUSTO </t>
    </r>
    <r>
      <rPr>
        <b/>
        <sz val="11"/>
        <color rgb="FF000000"/>
        <rFont val="Calibri"/>
        <family val="2"/>
      </rPr>
      <t>RIBEIRO</t>
    </r>
  </si>
  <si>
    <r>
      <t>AMARO </t>
    </r>
    <r>
      <rPr>
        <b/>
        <sz val="11"/>
        <color rgb="FF000000"/>
        <rFont val="Calibri"/>
        <family val="2"/>
      </rPr>
      <t>VALDEREZ</t>
    </r>
    <r>
      <rPr>
        <sz val="11"/>
        <color rgb="FF000000"/>
        <rFont val="Calibri"/>
        <family val="2"/>
      </rPr>
      <t> DA SILVA JÚNIOR</t>
    </r>
  </si>
  <si>
    <r>
      <t>ELSON </t>
    </r>
    <r>
      <rPr>
        <sz val="11"/>
        <color rgb="FF000000"/>
        <rFont val="Calibri"/>
        <family val="2"/>
      </rPr>
      <t>VIEIRA DE MELO</t>
    </r>
  </si>
  <si>
    <r>
      <t>ROGÉRIO</t>
    </r>
    <r>
      <rPr>
        <sz val="11"/>
        <color rgb="FF000000"/>
        <rFont val="Calibri"/>
        <family val="2"/>
      </rPr>
      <t> CORREIA DE ALMEIDA</t>
    </r>
  </si>
  <si>
    <r>
      <rPr>
        <b/>
        <sz val="11"/>
        <color theme="1"/>
        <rFont val="Calibri"/>
        <family val="2"/>
        <scheme val="minor"/>
      </rPr>
      <t>EDENIL </t>
    </r>
    <r>
      <rPr>
        <sz val="10"/>
        <color indexed="8"/>
        <rFont val="Arial"/>
        <family val="2"/>
      </rPr>
      <t>ALBINO SOARES JUNIOR</t>
    </r>
  </si>
  <si>
    <r>
      <t>GILMAR </t>
    </r>
    <r>
      <rPr>
        <sz val="10"/>
        <color indexed="8"/>
        <rFont val="Arial"/>
        <family val="2"/>
      </rPr>
      <t>FELICIANO DE FREITAS</t>
    </r>
  </si>
  <si>
    <r>
      <t>RODRIGO</t>
    </r>
    <r>
      <rPr>
        <b/>
        <sz val="11"/>
        <color theme="1"/>
        <rFont val="Calibri"/>
        <family val="2"/>
        <scheme val="minor"/>
      </rPr>
      <t> PABLO </t>
    </r>
    <r>
      <rPr>
        <sz val="10"/>
        <color indexed="8"/>
        <rFont val="Arial"/>
        <family val="2"/>
      </rPr>
      <t>SOARES DE ALMEIDA</t>
    </r>
  </si>
  <si>
    <r>
      <t>ALESSANDRA </t>
    </r>
    <r>
      <rPr>
        <sz val="11"/>
        <color rgb="FF000000"/>
        <rFont val="Calibri"/>
        <family val="2"/>
      </rPr>
      <t> FLORÊNCIA DA SILVA</t>
    </r>
  </si>
  <si>
    <r>
      <t>VALDEMÁRIO </t>
    </r>
    <r>
      <rPr>
        <sz val="11"/>
        <color rgb="FF000000"/>
        <rFont val="Calibri"/>
        <family val="2"/>
      </rPr>
      <t>DE MELO OLIVEIRA</t>
    </r>
  </si>
  <si>
    <r>
      <t>PAULO LUIZ DOS </t>
    </r>
    <r>
      <rPr>
        <b/>
        <sz val="11"/>
        <color rgb="FF000000"/>
        <rFont val="Calibri"/>
        <family val="2"/>
      </rPr>
      <t>SANTOS</t>
    </r>
  </si>
  <si>
    <r>
      <t>ADELCIO MIGUEL </t>
    </r>
    <r>
      <rPr>
        <b/>
        <sz val="11"/>
        <color rgb="FF000000"/>
        <rFont val="Calibri"/>
        <family val="2"/>
      </rPr>
      <t>ÂNGELO</t>
    </r>
    <r>
      <rPr>
        <sz val="11"/>
        <color rgb="FF000000"/>
        <rFont val="Calibri"/>
        <family val="2"/>
      </rPr>
      <t> JÚNIOR</t>
    </r>
  </si>
  <si>
    <r>
      <t>MANUEL </t>
    </r>
    <r>
      <rPr>
        <b/>
        <sz val="11"/>
        <color rgb="FF000000"/>
        <rFont val="Calibri"/>
        <family val="2"/>
      </rPr>
      <t>PEDRO</t>
    </r>
    <r>
      <rPr>
        <sz val="11"/>
        <color rgb="FF000000"/>
        <rFont val="Calibri"/>
        <family val="2"/>
      </rPr>
      <t> DA SILVA FILHO</t>
    </r>
  </si>
  <si>
    <r>
      <t>EMERSON</t>
    </r>
    <r>
      <rPr>
        <sz val="12"/>
        <color rgb="FF000000"/>
        <rFont val="Calibri"/>
        <family val="2"/>
      </rPr>
      <t> RIBEIRO BEZERRA</t>
    </r>
  </si>
  <si>
    <r>
      <t>WHERBYTON CLEITON DE</t>
    </r>
    <r>
      <rPr>
        <b/>
        <sz val="12"/>
        <color rgb="FF000000"/>
        <rFont val="Calibri"/>
        <family val="2"/>
      </rPr>
      <t> OLIVEIRA</t>
    </r>
  </si>
  <si>
    <r>
      <t>HERON</t>
    </r>
    <r>
      <rPr>
        <sz val="12"/>
        <color rgb="FF000000"/>
        <rFont val="Calibri"/>
        <family val="2"/>
      </rPr>
      <t> RODRIGUES DE SOUZA</t>
    </r>
  </si>
  <si>
    <r>
      <t>AMARO </t>
    </r>
    <r>
      <rPr>
        <b/>
        <sz val="12"/>
        <color theme="1"/>
        <rFont val="Calibri"/>
        <family val="2"/>
        <scheme val="minor"/>
      </rPr>
      <t>VALDEREZ</t>
    </r>
    <r>
      <rPr>
        <sz val="12"/>
        <color theme="1"/>
        <rFont val="Calibri"/>
        <family val="2"/>
        <scheme val="minor"/>
      </rPr>
      <t> DA SILVA JÚNIOR</t>
    </r>
  </si>
  <si>
    <r>
      <t>EDENIL </t>
    </r>
    <r>
      <rPr>
        <sz val="11"/>
        <color rgb="FF000000"/>
        <rFont val="Calibri"/>
        <family val="2"/>
        <scheme val="minor"/>
      </rPr>
      <t>ALBINO SOARES JUNIOR</t>
    </r>
  </si>
  <si>
    <r>
      <t>ELSON </t>
    </r>
    <r>
      <rPr>
        <sz val="11"/>
        <color rgb="FF000000"/>
        <rFont val="Calibri"/>
        <family val="2"/>
        <scheme val="minor"/>
      </rPr>
      <t>VIEIRA DE MELO</t>
    </r>
  </si>
  <si>
    <r>
      <t>ROGÉRIO </t>
    </r>
    <r>
      <rPr>
        <sz val="11"/>
        <color rgb="FF000000"/>
        <rFont val="Calibri"/>
        <family val="2"/>
        <scheme val="minor"/>
      </rPr>
      <t>CORREIA DE ALMEIDA</t>
    </r>
  </si>
  <si>
    <r>
      <t xml:space="preserve">Flávio Ribeiro </t>
    </r>
    <r>
      <rPr>
        <b/>
        <sz val="11"/>
        <color theme="1"/>
        <rFont val="Calibri"/>
        <family val="2"/>
        <scheme val="minor"/>
      </rPr>
      <t>FERRAZ</t>
    </r>
    <r>
      <rPr>
        <sz val="10"/>
        <color indexed="8"/>
        <rFont val="Arial"/>
        <family val="2"/>
      </rPr>
      <t xml:space="preserve"> Gominho</t>
    </r>
  </si>
  <si>
    <t>MAJ PM</t>
  </si>
  <si>
    <t>DF</t>
  </si>
  <si>
    <t>BRASÍLIA</t>
  </si>
  <si>
    <r>
      <t>PATRÍCIA </t>
    </r>
    <r>
      <rPr>
        <sz val="11"/>
        <color rgb="FF000000"/>
        <rFont val="Calibri"/>
        <family val="2"/>
      </rPr>
      <t>RODRIGUES DA SILVA</t>
    </r>
  </si>
  <si>
    <r>
      <t>ESEQUIEL ROSA DE </t>
    </r>
    <r>
      <rPr>
        <b/>
        <sz val="11"/>
        <color rgb="FF000000"/>
        <rFont val="Calibri"/>
        <family val="2"/>
      </rPr>
      <t>FRANÇA</t>
    </r>
  </si>
  <si>
    <r>
      <t>FLÁVIO</t>
    </r>
    <r>
      <rPr>
        <sz val="11"/>
        <color rgb="FF000000"/>
        <rFont val="Calibri"/>
        <family val="2"/>
      </rPr>
      <t> AUGUSTO RIBEIRO</t>
    </r>
  </si>
  <si>
    <r>
      <t>FLÁVIO </t>
    </r>
    <r>
      <rPr>
        <b/>
        <sz val="11"/>
        <color rgb="FF000000"/>
        <rFont val="Calibri"/>
        <family val="2"/>
      </rPr>
      <t>MARCELINO </t>
    </r>
    <r>
      <rPr>
        <sz val="11"/>
        <color rgb="FF000000"/>
        <rFont val="Calibri"/>
        <family val="2"/>
      </rPr>
      <t>BATISTA</t>
    </r>
  </si>
  <si>
    <r>
      <t>WHERBYTON CLEITON DE </t>
    </r>
    <r>
      <rPr>
        <b/>
        <sz val="11"/>
        <color rgb="FF000000"/>
        <rFont val="Calibri"/>
        <family val="2"/>
      </rPr>
      <t>OLIVEIRA</t>
    </r>
  </si>
  <si>
    <r>
      <t>ANDRÉ</t>
    </r>
    <r>
      <rPr>
        <sz val="11"/>
        <color rgb="FF000000"/>
        <rFont val="Calibri"/>
        <family val="2"/>
      </rPr>
      <t> OLIVEIRA DA SILVA</t>
    </r>
  </si>
  <si>
    <r>
      <t>MANOEL </t>
    </r>
    <r>
      <rPr>
        <b/>
        <sz val="11"/>
        <color rgb="FF000000"/>
        <rFont val="Calibri"/>
        <family val="2"/>
      </rPr>
      <t>PEDRO</t>
    </r>
    <r>
      <rPr>
        <sz val="11"/>
        <color rgb="FF000000"/>
        <rFont val="Calibri"/>
        <family val="2"/>
      </rPr>
      <t> DA SILVA</t>
    </r>
    <r>
      <rPr>
        <b/>
        <sz val="11"/>
        <color rgb="FF000000"/>
        <rFont val="Calibri"/>
        <family val="2"/>
      </rPr>
      <t> FILHO</t>
    </r>
  </si>
  <si>
    <r>
      <t>JOSÉ EDSON </t>
    </r>
    <r>
      <rPr>
        <b/>
        <sz val="11"/>
        <color rgb="FF000000"/>
        <rFont val="Calibri"/>
        <family val="2"/>
      </rPr>
      <t>FEITOSA </t>
    </r>
    <r>
      <rPr>
        <sz val="11"/>
        <color rgb="FF000000"/>
        <rFont val="Calibri"/>
        <family val="2"/>
      </rPr>
      <t>JÚNIOR</t>
    </r>
  </si>
  <si>
    <t>Maj PM </t>
  </si>
  <si>
    <t>ST PM </t>
  </si>
  <si>
    <t>SGT PM </t>
  </si>
  <si>
    <t>Cb PM </t>
  </si>
  <si>
    <t>Cb BM </t>
  </si>
  <si>
    <t>ARCOVERDE, AFOGADOS DA INGAZEIRA, IGUARACY, GARANHUNS E ÁGUAS BELAS</t>
  </si>
  <si>
    <r>
      <t>MARCO </t>
    </r>
    <r>
      <rPr>
        <b/>
        <sz val="11"/>
        <rFont val="Calibri"/>
        <family val="2"/>
        <scheme val="minor"/>
      </rPr>
      <t>FILIPO </t>
    </r>
    <r>
      <rPr>
        <sz val="11"/>
        <rFont val="Calibri"/>
        <family val="2"/>
        <scheme val="minor"/>
      </rPr>
      <t>DA SILVA MARIA</t>
    </r>
  </si>
  <si>
    <r>
      <t>EDMÍLSON </t>
    </r>
    <r>
      <rPr>
        <b/>
        <sz val="11"/>
        <rFont val="Calibri"/>
        <family val="2"/>
        <scheme val="minor"/>
      </rPr>
      <t>VIRGÍNIO </t>
    </r>
    <r>
      <rPr>
        <sz val="11"/>
        <rFont val="Calibri"/>
        <family val="2"/>
        <scheme val="minor"/>
      </rPr>
      <t>DE LIMA</t>
    </r>
  </si>
  <si>
    <r>
      <t>FLÁVIO </t>
    </r>
    <r>
      <rPr>
        <b/>
        <sz val="11"/>
        <rFont val="Calibri"/>
        <family val="2"/>
        <scheme val="minor"/>
      </rPr>
      <t>GERMANO </t>
    </r>
    <r>
      <rPr>
        <sz val="11"/>
        <rFont val="Calibri"/>
        <family val="2"/>
        <scheme val="minor"/>
      </rPr>
      <t>DO NASCIMENTO</t>
    </r>
  </si>
  <si>
    <r>
      <t>C</t>
    </r>
    <r>
      <rPr>
        <sz val="11"/>
        <rFont val="Calibri"/>
        <family val="2"/>
        <scheme val="minor"/>
      </rPr>
      <t>ARLOS VINÍCIUS </t>
    </r>
    <r>
      <rPr>
        <b/>
        <sz val="11"/>
        <rFont val="Calibri"/>
        <family val="2"/>
        <scheme val="minor"/>
      </rPr>
      <t>GOMES </t>
    </r>
    <r>
      <rPr>
        <sz val="11"/>
        <rFont val="Calibri"/>
        <family val="2"/>
        <scheme val="minor"/>
      </rPr>
      <t>DE MELO</t>
    </r>
  </si>
  <si>
    <r>
      <t>LUIZ </t>
    </r>
    <r>
      <rPr>
        <sz val="11"/>
        <rFont val="Calibri"/>
        <family val="2"/>
        <scheme val="minor"/>
      </rPr>
      <t>JOSÉ GONÇALVES </t>
    </r>
    <r>
      <rPr>
        <b/>
        <sz val="11"/>
        <rFont val="Calibri"/>
        <family val="2"/>
        <scheme val="minor"/>
      </rPr>
      <t>FONTES</t>
    </r>
  </si>
  <si>
    <r>
      <t>FÁBIO </t>
    </r>
    <r>
      <rPr>
        <b/>
        <sz val="11"/>
        <rFont val="Calibri"/>
        <family val="2"/>
        <scheme val="minor"/>
      </rPr>
      <t>BONIFÁCIO </t>
    </r>
    <r>
      <rPr>
        <sz val="11"/>
        <rFont val="Calibri"/>
        <family val="2"/>
        <scheme val="minor"/>
      </rPr>
      <t>DOS SANTOS</t>
    </r>
  </si>
  <si>
    <r>
      <t>JOSÉ ANTÔNIO DOS </t>
    </r>
    <r>
      <rPr>
        <b/>
        <sz val="11"/>
        <rFont val="Calibri"/>
        <family val="2"/>
        <scheme val="minor"/>
      </rPr>
      <t>SANTOS </t>
    </r>
    <r>
      <rPr>
        <sz val="11"/>
        <rFont val="Calibri"/>
        <family val="2"/>
        <scheme val="minor"/>
      </rPr>
      <t>NETO</t>
    </r>
  </si>
  <si>
    <r>
      <t>YASSER </t>
    </r>
    <r>
      <rPr>
        <sz val="11"/>
        <rFont val="Calibri"/>
        <family val="2"/>
        <scheme val="minor"/>
      </rPr>
      <t>YOUSSEF BATISTA CORDEIRO</t>
    </r>
  </si>
  <si>
    <t>MARÍLIA FIGUERÔA MENDONÇA</t>
  </si>
  <si>
    <r>
      <t>DANILLO RAFAEL NASCIMENTO DE </t>
    </r>
    <r>
      <rPr>
        <b/>
        <sz val="11"/>
        <rFont val="Calibri"/>
        <family val="2"/>
        <scheme val="minor"/>
      </rPr>
      <t>LIMA</t>
    </r>
  </si>
  <si>
    <r>
      <t>KATHLEEN </t>
    </r>
    <r>
      <rPr>
        <sz val="11"/>
        <rFont val="Calibri"/>
        <family val="2"/>
        <scheme val="minor"/>
      </rPr>
      <t>CRISTY DUQUE CORTEZ MARINHO</t>
    </r>
  </si>
  <si>
    <r>
      <t>ABIMAEL </t>
    </r>
    <r>
      <rPr>
        <b/>
        <sz val="11"/>
        <rFont val="Calibri"/>
        <family val="2"/>
        <scheme val="minor"/>
      </rPr>
      <t>MATIAS </t>
    </r>
    <r>
      <rPr>
        <sz val="11"/>
        <rFont val="Calibri"/>
        <family val="2"/>
        <scheme val="minor"/>
      </rPr>
      <t>DE SOUZA JÚNIOR</t>
    </r>
  </si>
  <si>
    <r>
      <t>JADSON </t>
    </r>
    <r>
      <rPr>
        <sz val="11"/>
        <rFont val="Calibri"/>
        <family val="2"/>
        <scheme val="minor"/>
      </rPr>
      <t>BATISTA DO NASCIMENTO</t>
    </r>
  </si>
  <si>
    <r>
      <t>C</t>
    </r>
    <r>
      <rPr>
        <sz val="11"/>
        <rFont val="Calibri"/>
        <family val="2"/>
        <scheme val="minor"/>
      </rPr>
      <t>ARLOS</t>
    </r>
    <r>
      <rPr>
        <b/>
        <sz val="11"/>
        <rFont val="Calibri"/>
        <family val="2"/>
        <scheme val="minor"/>
      </rPr>
      <t> </t>
    </r>
    <r>
      <rPr>
        <sz val="11"/>
        <rFont val="Calibri"/>
        <family val="2"/>
        <scheme val="minor"/>
      </rPr>
      <t>VINÍCIUS </t>
    </r>
    <r>
      <rPr>
        <b/>
        <sz val="11"/>
        <rFont val="Calibri"/>
        <family val="2"/>
        <scheme val="minor"/>
      </rPr>
      <t>GOMES </t>
    </r>
    <r>
      <rPr>
        <sz val="11"/>
        <rFont val="Calibri"/>
        <family val="2"/>
        <scheme val="minor"/>
      </rPr>
      <t>DE MELO</t>
    </r>
  </si>
  <si>
    <r>
      <t>FLÁVIO </t>
    </r>
    <r>
      <rPr>
        <b/>
        <sz val="11"/>
        <rFont val="Calibri"/>
        <family val="2"/>
        <scheme val="minor"/>
      </rPr>
      <t>GERMANO </t>
    </r>
    <r>
      <rPr>
        <sz val="11"/>
        <rFont val="Calibri"/>
        <family val="2"/>
        <scheme val="minor"/>
      </rPr>
      <t> DO NASCIMENTO</t>
    </r>
  </si>
  <si>
    <r>
      <t>AGILANA </t>
    </r>
    <r>
      <rPr>
        <sz val="11"/>
        <rFont val="Calibri"/>
        <family val="2"/>
        <scheme val="minor"/>
      </rPr>
      <t>DE INOJOSA BARBOSA</t>
    </r>
  </si>
  <si>
    <r>
      <t>F</t>
    </r>
    <r>
      <rPr>
        <sz val="11"/>
        <rFont val="Calibri"/>
        <family val="2"/>
      </rPr>
      <t>LÁVIO VIEIRA DE </t>
    </r>
    <r>
      <rPr>
        <b/>
        <sz val="11"/>
        <rFont val="Calibri"/>
        <family val="2"/>
      </rPr>
      <t>MENDONÇA</t>
    </r>
  </si>
  <si>
    <r>
      <t>EDUARDO JORGE </t>
    </r>
    <r>
      <rPr>
        <b/>
        <sz val="11"/>
        <rFont val="Calibri"/>
        <family val="2"/>
        <scheme val="minor"/>
      </rPr>
      <t>CARNEIRO </t>
    </r>
    <r>
      <rPr>
        <sz val="11"/>
        <rFont val="Calibri"/>
        <family val="2"/>
        <scheme val="minor"/>
      </rPr>
      <t>DA SILVA PONTES</t>
    </r>
  </si>
  <si>
    <r>
      <t>EDVALDO </t>
    </r>
    <r>
      <rPr>
        <b/>
        <sz val="11"/>
        <rFont val="Calibri"/>
        <family val="2"/>
        <scheme val="minor"/>
      </rPr>
      <t>THOMAZI</t>
    </r>
  </si>
  <si>
    <r>
      <t>JOSEMAR </t>
    </r>
    <r>
      <rPr>
        <b/>
        <sz val="11"/>
        <rFont val="Calibri"/>
        <family val="2"/>
        <scheme val="minor"/>
      </rPr>
      <t>CARTIER </t>
    </r>
    <r>
      <rPr>
        <sz val="11"/>
        <rFont val="Calibri"/>
        <family val="2"/>
        <scheme val="minor"/>
      </rPr>
      <t>RIBEIRO DE MORAES</t>
    </r>
  </si>
  <si>
    <r>
      <t>EDVAN </t>
    </r>
    <r>
      <rPr>
        <b/>
        <sz val="11"/>
        <rFont val="Calibri"/>
        <family val="2"/>
        <scheme val="minor"/>
      </rPr>
      <t>CORREIA </t>
    </r>
    <r>
      <rPr>
        <sz val="11"/>
        <rFont val="Calibri"/>
        <family val="2"/>
        <scheme val="minor"/>
      </rPr>
      <t>DE OLIVEIRA JÚNIOR</t>
    </r>
  </si>
  <si>
    <t>ANDRÉ LUIZ PEREIRA DE FREITAS</t>
  </si>
  <si>
    <t>JADSON BATISTA DO NASCIMENTO</t>
  </si>
  <si>
    <r>
      <t>F</t>
    </r>
    <r>
      <rPr>
        <sz val="11"/>
        <rFont val="Calibri"/>
        <family val="2"/>
        <scheme val="minor"/>
      </rPr>
      <t>LÁVIO VIEIRA DE </t>
    </r>
    <r>
      <rPr>
        <b/>
        <sz val="11"/>
        <rFont val="Calibri"/>
        <family val="2"/>
        <scheme val="minor"/>
      </rPr>
      <t>MENDONÇA</t>
    </r>
  </si>
  <si>
    <r>
      <t>LUIZ </t>
    </r>
    <r>
      <rPr>
        <sz val="11"/>
        <rFont val="Calibri"/>
        <family val="2"/>
        <scheme val="minor"/>
      </rPr>
      <t>JOSÉ GONÇALVES</t>
    </r>
    <r>
      <rPr>
        <b/>
        <sz val="11"/>
        <rFont val="Calibri"/>
        <family val="2"/>
        <scheme val="minor"/>
      </rPr>
      <t> FONTES</t>
    </r>
  </si>
  <si>
    <t>CAP BM</t>
  </si>
  <si>
    <t>1º SGT BM</t>
  </si>
  <si>
    <t>3º SGT BM</t>
  </si>
  <si>
    <t>SD PM</t>
  </si>
  <si>
    <t>ENGº CIVIL</t>
  </si>
  <si>
    <t>2º SGT BM</t>
  </si>
  <si>
    <t>SD BM</t>
  </si>
  <si>
    <t>ASSIST. SOCIAL</t>
  </si>
  <si>
    <t>ENGª CIVIL</t>
  </si>
  <si>
    <t>2º SGT PM</t>
  </si>
  <si>
    <t>MAJ BM</t>
  </si>
  <si>
    <t>CB BM</t>
  </si>
  <si>
    <t>3º SGT PM</t>
  </si>
  <si>
    <t xml:space="preserve"> 
TEN CEL PM</t>
  </si>
  <si>
    <t>ENG. CIVIL</t>
  </si>
  <si>
    <t>Regular participação da SEDEC em visitas técnicas ao Município de Capoeiras - Agreste Meridional, a fim de prestar apoio na caracterização da Situação de Emergência declarada.</t>
  </si>
  <si>
    <t>Regular participação da SEDEC em visitas técnicas aos municípios da Mata Sul.</t>
  </si>
  <si>
    <t>Vistoria de monitoramento em áreas de risco nos taludes do Conjunto Habitacional Quilombo dos Palmares II, no município de Palmares-PE.</t>
  </si>
  <si>
    <r>
      <t> </t>
    </r>
    <r>
      <rPr>
        <sz val="11"/>
        <rFont val="Calibri"/>
        <family val="2"/>
        <scheme val="minor"/>
      </rPr>
      <t>Vistoria em áreas de risco para liberação de rolo de lona plástica para aplicação na cidade de Belém de Maria.</t>
    </r>
  </si>
  <si>
    <t>Vistoria em áreas de risco para liberação de rolo de lona plástica para aplicação na cidade de Cortês.</t>
  </si>
  <si>
    <t>Regular participação da SEDEC na visita à comunidade afetada pelas chuvas no município de Água Preta/PE.</t>
  </si>
  <si>
    <t>Vistoria no prédio da COMPESA na cidade de CONDADO.</t>
  </si>
  <si>
    <t>Regular as ações da CODECIPE a serem desenvolvidas em apoio ao município de Água Preta, na Mata Sul do Estado, afetado pelas chuvas que ocorreram no dia 28 de março de 2021.</t>
  </si>
  <si>
    <t>Regular a devolução dos equipamentos de informática locados lotados na SEDEC</t>
  </si>
  <si>
    <t>Regular as ações da CODECIPE a serem desenvolvidas em apoio aos municípios de Petrolina e Jatobá, orientando quanto a confecção do plano de contingência e implantação das ações de mitigação de risco referente a barragem de Sobradinho</t>
  </si>
  <si>
    <t>Coletar documentação dos Habitacionais na GIHAB-CA - Caruaru</t>
  </si>
  <si>
    <t>Regular a participação da SEDEC em ação conjunta com a COMPDEC do município de Barreiros</t>
  </si>
  <si>
    <t>CAPOEIRAS</t>
  </si>
  <si>
    <t>PALMARES</t>
  </si>
  <si>
    <t>PETROLINA</t>
  </si>
  <si>
    <t>São Benedito do Sul, Quipapá e Belém de Maria.</t>
  </si>
  <si>
    <t>Água Preta, Palmares e Xexéu.</t>
  </si>
  <si>
    <t>BELÉM DE MARIA</t>
  </si>
  <si>
    <t>CORTÊS</t>
  </si>
  <si>
    <t>ÁGUA PRETA</t>
  </si>
  <si>
    <t>CONDADO</t>
  </si>
  <si>
    <t>Rio Formoso, Sirinhaém e Tamandaré.</t>
  </si>
  <si>
    <t>São José da Coroa Grande e Barreiros.</t>
  </si>
  <si>
    <t>Jaqueira, Catende e Maraial.</t>
  </si>
  <si>
    <t>Joaquim Nabuco, Gameleira e Ribeirão.</t>
  </si>
  <si>
    <t>PETROLINA e JATOBÁ.</t>
  </si>
  <si>
    <t>CARUARU</t>
  </si>
  <si>
    <t xml:space="preserve"> JATOBÁ.</t>
  </si>
  <si>
    <t>BARREIROS</t>
  </si>
  <si>
    <r>
      <rPr>
        <sz val="11"/>
        <color theme="1"/>
        <rFont val="Calibri"/>
        <family val="2"/>
        <scheme val="minor"/>
      </rPr>
      <t>ELSON</t>
    </r>
    <r>
      <rPr>
        <sz val="10"/>
        <color indexed="8"/>
        <rFont val="Arial"/>
        <family val="2"/>
      </rPr>
      <t xml:space="preserve"> VIEIRA DE MELO</t>
    </r>
  </si>
  <si>
    <t>MATRIZ DE GERENCIAMENTO DE DIÁRIAS E PASSAGENS REFERENTE AO MÊS DE ABRIL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</si>
</sst>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8" formatCode="&quot;R$&quot;\ #,##0.00;[Red]\-&quot;R$&quot;\ #,##0.00"/>
    <numFmt numFmtId="164" formatCode="[$R$ ]#,##0.00"/>
    <numFmt numFmtId="165" formatCode="000"/>
    <numFmt numFmtId="166" formatCode="0#"/>
    <numFmt numFmtId="167" formatCode="&quot;R$&quot;\ #,##0.00"/>
  </numFmts>
  <fonts count="33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  <charset val="134"/>
    </font>
    <font>
      <sz val="10"/>
      <name val="Arial"/>
      <family val="2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sz val="10"/>
      <color indexed="9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3"/>
      </left>
      <right style="thin">
        <color indexed="8"/>
      </right>
      <top style="thin">
        <color indexed="63"/>
      </top>
      <bottom style="thin">
        <color indexed="8"/>
      </bottom>
      <diagonal/>
    </border>
    <border>
      <left style="thin">
        <color indexed="8"/>
      </left>
      <right style="thin">
        <color indexed="63"/>
      </right>
      <top style="thin">
        <color indexed="63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23"/>
      </right>
      <top style="thin">
        <color indexed="8"/>
      </top>
      <bottom/>
      <diagonal/>
    </border>
    <border>
      <left style="thin">
        <color indexed="23"/>
      </left>
      <right style="thin">
        <color indexed="63"/>
      </right>
      <top style="thin">
        <color indexed="8"/>
      </top>
      <bottom/>
      <diagonal/>
    </border>
    <border>
      <left style="thin">
        <color indexed="23"/>
      </left>
      <right style="thin">
        <color indexed="23"/>
      </right>
      <top style="thin">
        <color indexed="8"/>
      </top>
      <bottom style="thin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8"/>
      </top>
      <bottom/>
      <diagonal/>
    </border>
    <border>
      <left style="thin">
        <color indexed="23"/>
      </left>
      <right style="thin">
        <color indexed="8"/>
      </right>
      <top style="thin">
        <color indexed="8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22"/>
      </bottom>
      <diagonal/>
    </border>
    <border>
      <left/>
      <right/>
      <top style="thin">
        <color indexed="8"/>
      </top>
      <bottom style="thin">
        <color indexed="22"/>
      </bottom>
      <diagonal/>
    </border>
    <border>
      <left/>
      <right style="thin">
        <color indexed="22"/>
      </right>
      <top style="thin">
        <color indexed="8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23"/>
      </right>
      <top style="thin">
        <color indexed="8"/>
      </top>
      <bottom/>
      <diagonal/>
    </border>
  </borders>
  <cellStyleXfs count="28">
    <xf numFmtId="0" fontId="0" fillId="0" borderId="0"/>
    <xf numFmtId="0" fontId="11" fillId="0" borderId="0"/>
    <xf numFmtId="0" fontId="11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3" fillId="0" borderId="0"/>
    <xf numFmtId="0" fontId="2" fillId="0" borderId="0"/>
  </cellStyleXfs>
  <cellXfs count="43">
    <xf numFmtId="0" fontId="0" fillId="0" borderId="0" xfId="0"/>
    <xf numFmtId="0" fontId="13" fillId="0" borderId="15" xfId="0" applyFont="1" applyFill="1" applyBorder="1" applyAlignment="1">
      <alignment horizontal="center" vertical="center"/>
    </xf>
    <xf numFmtId="0" fontId="12" fillId="0" borderId="0" xfId="0" applyFont="1" applyFill="1" applyAlignment="1"/>
    <xf numFmtId="0" fontId="15" fillId="0" borderId="1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/>
    <xf numFmtId="0" fontId="12" fillId="0" borderId="6" xfId="0" applyFont="1" applyFill="1" applyBorder="1" applyAlignment="1">
      <alignment horizontal="center"/>
    </xf>
    <xf numFmtId="0" fontId="16" fillId="0" borderId="7" xfId="0" applyFont="1" applyFill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center" vertical="center" wrapText="1"/>
    </xf>
    <xf numFmtId="0" fontId="16" fillId="0" borderId="9" xfId="0" applyFont="1" applyFill="1" applyBorder="1" applyAlignment="1">
      <alignment horizontal="center" vertical="center" wrapText="1"/>
    </xf>
    <xf numFmtId="0" fontId="16" fillId="0" borderId="10" xfId="0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/>
    </xf>
    <xf numFmtId="0" fontId="13" fillId="0" borderId="13" xfId="0" applyFont="1" applyFill="1" applyBorder="1" applyAlignment="1">
      <alignment horizontal="center" vertical="center"/>
    </xf>
    <xf numFmtId="0" fontId="13" fillId="0" borderId="14" xfId="0" applyFont="1" applyFill="1" applyBorder="1" applyAlignment="1">
      <alignment horizontal="center" vertical="center"/>
    </xf>
    <xf numFmtId="0" fontId="13" fillId="0" borderId="12" xfId="0" applyFont="1" applyFill="1" applyBorder="1" applyAlignment="1">
      <alignment horizontal="center" vertical="center"/>
    </xf>
    <xf numFmtId="166" fontId="13" fillId="0" borderId="16" xfId="0" applyNumberFormat="1" applyFont="1" applyFill="1" applyBorder="1" applyAlignment="1">
      <alignment horizontal="center" vertical="center"/>
    </xf>
    <xf numFmtId="14" fontId="13" fillId="0" borderId="15" xfId="0" applyNumberFormat="1" applyFont="1" applyFill="1" applyBorder="1" applyAlignment="1">
      <alignment horizontal="center" vertical="center"/>
    </xf>
    <xf numFmtId="164" fontId="13" fillId="0" borderId="15" xfId="0" applyNumberFormat="1" applyFont="1" applyFill="1" applyBorder="1" applyAlignment="1">
      <alignment horizontal="center" vertical="center"/>
    </xf>
    <xf numFmtId="165" fontId="13" fillId="0" borderId="15" xfId="0" applyNumberFormat="1" applyFont="1" applyFill="1" applyBorder="1" applyAlignment="1">
      <alignment horizontal="center" vertical="center"/>
    </xf>
    <xf numFmtId="164" fontId="13" fillId="0" borderId="15" xfId="0" applyNumberFormat="1" applyFont="1" applyFill="1" applyBorder="1" applyAlignment="1">
      <alignment vertical="center"/>
    </xf>
    <xf numFmtId="164" fontId="17" fillId="0" borderId="15" xfId="0" applyNumberFormat="1" applyFont="1" applyFill="1" applyBorder="1" applyAlignment="1"/>
    <xf numFmtId="0" fontId="14" fillId="0" borderId="1" xfId="0" applyFont="1" applyFill="1" applyBorder="1" applyAlignment="1">
      <alignment horizontal="center" vertical="center" wrapText="1"/>
    </xf>
    <xf numFmtId="167" fontId="0" fillId="0" borderId="15" xfId="0" applyNumberForma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8" fontId="0" fillId="0" borderId="15" xfId="0" applyNumberFormat="1" applyFill="1" applyBorder="1"/>
    <xf numFmtId="0" fontId="16" fillId="0" borderId="9" xfId="0" applyFont="1" applyFill="1" applyBorder="1" applyAlignment="1">
      <alignment horizontal="justify" vertical="justify" wrapText="1"/>
    </xf>
    <xf numFmtId="0" fontId="13" fillId="0" borderId="15" xfId="0" applyFont="1" applyFill="1" applyBorder="1" applyAlignment="1">
      <alignment horizontal="justify" vertical="justify"/>
    </xf>
    <xf numFmtId="0" fontId="12" fillId="0" borderId="0" xfId="0" applyFont="1" applyFill="1" applyAlignment="1">
      <alignment horizontal="justify" vertical="justify"/>
    </xf>
    <xf numFmtId="0" fontId="16" fillId="0" borderId="2" xfId="0" applyFont="1" applyFill="1" applyBorder="1" applyAlignment="1">
      <alignment horizontal="center" vertical="center"/>
    </xf>
    <xf numFmtId="0" fontId="13" fillId="0" borderId="15" xfId="0" applyFont="1" applyFill="1" applyBorder="1" applyAlignment="1">
      <alignment vertical="center"/>
    </xf>
    <xf numFmtId="0" fontId="16" fillId="0" borderId="17" xfId="0" applyFont="1" applyFill="1" applyBorder="1" applyAlignment="1">
      <alignment horizontal="center" vertical="center" wrapText="1"/>
    </xf>
    <xf numFmtId="0" fontId="2" fillId="0" borderId="15" xfId="27" applyBorder="1" applyAlignment="1">
      <alignment horizontal="center" vertical="center" wrapText="1"/>
    </xf>
    <xf numFmtId="0" fontId="2" fillId="0" borderId="15" xfId="27" applyBorder="1" applyAlignment="1">
      <alignment horizontal="center" vertical="center" wrapText="1"/>
    </xf>
    <xf numFmtId="0" fontId="0" fillId="0" borderId="15" xfId="0" applyFill="1" applyBorder="1" applyAlignment="1">
      <alignment horizontal="center" vertical="center"/>
    </xf>
    <xf numFmtId="0" fontId="0" fillId="0" borderId="15" xfId="0" applyFont="1" applyBorder="1" applyAlignment="1">
      <alignment vertical="center"/>
    </xf>
    <xf numFmtId="0" fontId="0" fillId="0" borderId="15" xfId="0" applyFont="1" applyBorder="1" applyAlignment="1">
      <alignment horizontal="center" vertical="center"/>
    </xf>
    <xf numFmtId="0" fontId="14" fillId="0" borderId="1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</cellXfs>
  <cellStyles count="28">
    <cellStyle name="Normal" xfId="0" builtinId="0"/>
    <cellStyle name="Normal 10" xfId="15"/>
    <cellStyle name="Normal 11" xfId="16"/>
    <cellStyle name="Normal 12" xfId="17"/>
    <cellStyle name="Normal 13" xfId="18"/>
    <cellStyle name="Normal 14" xfId="4"/>
    <cellStyle name="Normal 14 2" xfId="19"/>
    <cellStyle name="Normal 15" xfId="5"/>
    <cellStyle name="Normal 15 2" xfId="20"/>
    <cellStyle name="Normal 16" xfId="6"/>
    <cellStyle name="Normal 16 2" xfId="21"/>
    <cellStyle name="Normal 17" xfId="22"/>
    <cellStyle name="Normal 18" xfId="23"/>
    <cellStyle name="Normal 19" xfId="24"/>
    <cellStyle name="Normal 2" xfId="7"/>
    <cellStyle name="Normal 20" xfId="27"/>
    <cellStyle name="Normal 21" xfId="25"/>
    <cellStyle name="Normal 23" xfId="26"/>
    <cellStyle name="Normal 3" xfId="1"/>
    <cellStyle name="Normal 3 2" xfId="2"/>
    <cellStyle name="Normal 3 3" xfId="8"/>
    <cellStyle name="Normal 4" xfId="9"/>
    <cellStyle name="Normal 5" xfId="3"/>
    <cellStyle name="Normal 5 2" xfId="10"/>
    <cellStyle name="Normal 6" xfId="11"/>
    <cellStyle name="Normal 7" xfId="12"/>
    <cellStyle name="Normal 8" xfId="13"/>
    <cellStyle name="Normal 9" xfId="14"/>
  </cellStyles>
  <dxfs count="8">
    <dxf>
      <font>
        <b val="0"/>
        <condense val="0"/>
        <extend val="0"/>
        <color indexed="10"/>
      </font>
      <fill>
        <patternFill patternType="solid">
          <fgColor indexed="31"/>
          <bgColor indexed="22"/>
        </patternFill>
      </fill>
      <border>
        <left/>
        <right/>
        <top/>
        <bottom/>
      </border>
    </dxf>
    <dxf>
      <font>
        <b val="0"/>
        <condense val="0"/>
        <extend val="0"/>
        <color indexed="10"/>
      </font>
      <fill>
        <patternFill patternType="solid">
          <fgColor indexed="31"/>
          <bgColor indexed="22"/>
        </patternFill>
      </fill>
      <border>
        <left/>
        <right/>
        <top/>
        <bottom/>
      </border>
    </dxf>
    <dxf>
      <font>
        <b val="0"/>
        <condense val="0"/>
        <extend val="0"/>
        <color indexed="10"/>
      </font>
      <fill>
        <patternFill patternType="solid">
          <fgColor indexed="31"/>
          <bgColor indexed="22"/>
        </patternFill>
      </fill>
      <border>
        <left/>
        <right/>
        <top/>
        <bottom/>
      </border>
    </dxf>
    <dxf>
      <font>
        <b val="0"/>
        <condense val="0"/>
        <extend val="0"/>
        <color indexed="10"/>
      </font>
      <fill>
        <patternFill patternType="solid">
          <fgColor indexed="31"/>
          <bgColor indexed="22"/>
        </patternFill>
      </fill>
      <border>
        <left/>
        <right/>
        <top/>
        <bottom/>
      </border>
    </dxf>
    <dxf>
      <font>
        <b val="0"/>
        <condense val="0"/>
        <extend val="0"/>
        <color indexed="10"/>
      </font>
      <fill>
        <patternFill patternType="solid">
          <fgColor indexed="31"/>
          <bgColor indexed="22"/>
        </patternFill>
      </fill>
      <border>
        <left/>
        <right/>
        <top/>
        <bottom/>
      </border>
    </dxf>
    <dxf>
      <font>
        <b val="0"/>
        <condense val="0"/>
        <extend val="0"/>
        <color indexed="10"/>
      </font>
      <fill>
        <patternFill patternType="solid">
          <fgColor indexed="31"/>
          <bgColor indexed="22"/>
        </patternFill>
      </fill>
      <border>
        <left/>
        <right/>
        <top/>
        <bottom/>
      </border>
    </dxf>
    <dxf>
      <font>
        <b val="0"/>
        <condense val="0"/>
        <extend val="0"/>
        <color indexed="10"/>
      </font>
      <fill>
        <patternFill patternType="solid">
          <fgColor indexed="31"/>
          <bgColor indexed="22"/>
        </patternFill>
      </fill>
      <border>
        <left/>
        <right/>
        <top/>
        <bottom/>
      </border>
    </dxf>
    <dxf>
      <font>
        <b val="0"/>
        <condense val="0"/>
        <extend val="0"/>
        <color indexed="10"/>
      </font>
      <fill>
        <patternFill patternType="solid">
          <fgColor indexed="31"/>
          <bgColor indexed="22"/>
        </patternFill>
      </fill>
      <border>
        <left/>
        <right/>
        <top/>
        <bottom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1373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2.xml"/><Relationship Id="rId7" Type="http://schemas.openxmlformats.org/officeDocument/2006/relationships/calcChain" Target="calcChain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val>
            <c:numRef>
              <c:f>'Mapa - Passagens e Diárias'!#REF!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674337584"/>
        <c:axId val="-1674333232"/>
      </c:barChart>
      <c:catAx>
        <c:axId val="-1674337584"/>
        <c:scaling>
          <c:orientation val="minMax"/>
        </c:scaling>
        <c:delete val="0"/>
        <c:axPos val="b"/>
        <c:majorTickMark val="out"/>
        <c:minorTickMark val="none"/>
        <c:tickLblPos val="nextTo"/>
        <c:crossAx val="-1674333232"/>
        <c:crosses val="autoZero"/>
        <c:auto val="1"/>
        <c:lblAlgn val="ctr"/>
        <c:lblOffset val="100"/>
        <c:noMultiLvlLbl val="0"/>
      </c:catAx>
      <c:valAx>
        <c:axId val="-167433323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-167433758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25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646920" cy="6019800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347252</xdr:colOff>
      <xdr:row>0</xdr:row>
      <xdr:rowOff>159203</xdr:rowOff>
    </xdr:from>
    <xdr:to>
      <xdr:col>22</xdr:col>
      <xdr:colOff>1016453</xdr:colOff>
      <xdr:row>0</xdr:row>
      <xdr:rowOff>1796142</xdr:rowOff>
    </xdr:to>
    <xdr:pic>
      <xdr:nvPicPr>
        <xdr:cNvPr id="1026" name="image1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24431" y="159203"/>
          <a:ext cx="4438379" cy="1636939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5</xdr:col>
      <xdr:colOff>28575</xdr:colOff>
      <xdr:row>34</xdr:row>
      <xdr:rowOff>0</xdr:rowOff>
    </xdr:to>
    <xdr:sp macro="" textlink="">
      <xdr:nvSpPr>
        <xdr:cNvPr id="1027" name="Rectangle 5" hidden="1"/>
        <xdr:cNvSpPr>
          <a:spLocks noChangeArrowheads="1"/>
        </xdr:cNvSpPr>
      </xdr:nvSpPr>
      <xdr:spPr bwMode="auto">
        <a:xfrm>
          <a:off x="0" y="0"/>
          <a:ext cx="9734550" cy="24818340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C111"/>
  <sheetViews>
    <sheetView showGridLines="0" tabSelected="1" zoomScale="70" zoomScaleNormal="70" workbookViewId="0">
      <selection activeCell="A3" sqref="A3:B3"/>
    </sheetView>
  </sheetViews>
  <sheetFormatPr defaultColWidth="14.42578125" defaultRowHeight="15.75" customHeight="1"/>
  <cols>
    <col min="1" max="1" width="12.85546875" style="2" bestFit="1" customWidth="1"/>
    <col min="2" max="2" width="12.5703125" style="2" bestFit="1" customWidth="1"/>
    <col min="3" max="3" width="56.28515625" style="2" customWidth="1"/>
    <col min="4" max="4" width="22.5703125" style="2" bestFit="1" customWidth="1"/>
    <col min="5" max="5" width="51.5703125" style="27" customWidth="1"/>
    <col min="6" max="6" width="12.42578125" style="2" bestFit="1" customWidth="1"/>
    <col min="7" max="7" width="11" style="2" bestFit="1" customWidth="1"/>
    <col min="8" max="8" width="19.28515625" style="2" bestFit="1" customWidth="1"/>
    <col min="9" max="9" width="11.5703125" style="2" bestFit="1" customWidth="1"/>
    <col min="10" max="10" width="74.42578125" style="2" bestFit="1" customWidth="1"/>
    <col min="11" max="11" width="17" style="2" customWidth="1"/>
    <col min="12" max="12" width="14.140625" style="2" customWidth="1"/>
    <col min="13" max="13" width="12.5703125" style="2" bestFit="1" customWidth="1"/>
    <col min="14" max="14" width="15" style="2" bestFit="1" customWidth="1"/>
    <col min="15" max="15" width="17.7109375" style="2" bestFit="1" customWidth="1"/>
    <col min="16" max="16" width="14.42578125" style="2"/>
    <col min="17" max="17" width="16.28515625" style="2" customWidth="1"/>
    <col min="18" max="18" width="15.28515625" style="2" customWidth="1"/>
    <col min="19" max="20" width="14.42578125" style="2"/>
    <col min="21" max="21" width="13" style="2" customWidth="1"/>
    <col min="22" max="22" width="19" style="2" customWidth="1"/>
    <col min="23" max="23" width="35" style="2" customWidth="1"/>
    <col min="24" max="25" width="14.42578125" style="2"/>
    <col min="26" max="29" width="0" style="2" hidden="1" customWidth="1"/>
    <col min="30" max="16384" width="14.42578125" style="2"/>
  </cols>
  <sheetData>
    <row r="1" spans="1:29" ht="21" customHeight="1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9" ht="12.75">
      <c r="A2" s="37" t="s">
        <v>215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</row>
    <row r="3" spans="1:29" ht="12.75">
      <c r="A3" s="38" t="s">
        <v>0</v>
      </c>
      <c r="B3" s="38"/>
      <c r="C3" s="39" t="s">
        <v>1</v>
      </c>
      <c r="D3" s="39"/>
      <c r="E3" s="39" t="s">
        <v>2</v>
      </c>
      <c r="F3" s="39"/>
      <c r="G3" s="39"/>
      <c r="H3" s="39"/>
      <c r="I3" s="39"/>
      <c r="J3" s="39"/>
      <c r="K3" s="39"/>
      <c r="L3" s="39"/>
      <c r="M3" s="39" t="s">
        <v>3</v>
      </c>
      <c r="N3" s="39"/>
      <c r="O3" s="39"/>
      <c r="P3" s="39" t="s">
        <v>4</v>
      </c>
      <c r="Q3" s="39"/>
      <c r="R3" s="39"/>
      <c r="S3" s="39"/>
      <c r="T3" s="39"/>
      <c r="U3" s="39"/>
      <c r="V3" s="37" t="s">
        <v>5</v>
      </c>
      <c r="W3" s="37" t="s">
        <v>6</v>
      </c>
    </row>
    <row r="4" spans="1:29" ht="23.25" customHeight="1">
      <c r="A4" s="40" t="s">
        <v>7</v>
      </c>
      <c r="B4" s="41" t="s">
        <v>8</v>
      </c>
      <c r="C4" s="42" t="s">
        <v>9</v>
      </c>
      <c r="D4" s="39" t="s">
        <v>10</v>
      </c>
      <c r="E4" s="39" t="s">
        <v>11</v>
      </c>
      <c r="F4" s="39" t="s">
        <v>12</v>
      </c>
      <c r="G4" s="39" t="s">
        <v>13</v>
      </c>
      <c r="H4" s="39"/>
      <c r="I4" s="39" t="s">
        <v>14</v>
      </c>
      <c r="J4" s="39"/>
      <c r="K4" s="39" t="s">
        <v>15</v>
      </c>
      <c r="L4" s="39" t="s">
        <v>16</v>
      </c>
      <c r="M4" s="39" t="s">
        <v>17</v>
      </c>
      <c r="N4" s="39" t="s">
        <v>18</v>
      </c>
      <c r="O4" s="39" t="s">
        <v>19</v>
      </c>
      <c r="P4" s="39" t="s">
        <v>20</v>
      </c>
      <c r="Q4" s="39"/>
      <c r="R4" s="39" t="s">
        <v>21</v>
      </c>
      <c r="S4" s="39"/>
      <c r="T4" s="39" t="s">
        <v>22</v>
      </c>
      <c r="U4" s="39" t="s">
        <v>19</v>
      </c>
      <c r="V4" s="37"/>
      <c r="W4" s="37"/>
      <c r="Z4" s="3" t="s">
        <v>7</v>
      </c>
      <c r="AA4" s="3" t="s">
        <v>8</v>
      </c>
      <c r="AB4" s="3"/>
      <c r="AC4" s="3"/>
    </row>
    <row r="5" spans="1:29" ht="23.25" customHeight="1">
      <c r="A5" s="40"/>
      <c r="B5" s="41"/>
      <c r="C5" s="42"/>
      <c r="D5" s="39"/>
      <c r="E5" s="39"/>
      <c r="F5" s="39"/>
      <c r="G5" s="20" t="s">
        <v>23</v>
      </c>
      <c r="H5" s="20" t="s">
        <v>24</v>
      </c>
      <c r="I5" s="20" t="s">
        <v>23</v>
      </c>
      <c r="J5" s="20" t="s">
        <v>25</v>
      </c>
      <c r="K5" s="39"/>
      <c r="L5" s="39"/>
      <c r="M5" s="39"/>
      <c r="N5" s="39"/>
      <c r="O5" s="39"/>
      <c r="P5" s="20" t="s">
        <v>26</v>
      </c>
      <c r="Q5" s="20" t="s">
        <v>27</v>
      </c>
      <c r="R5" s="20" t="s">
        <v>26</v>
      </c>
      <c r="S5" s="22" t="s">
        <v>27</v>
      </c>
      <c r="T5" s="39"/>
      <c r="U5" s="39"/>
      <c r="V5" s="39"/>
      <c r="W5" s="39"/>
      <c r="Z5" s="4" t="s">
        <v>28</v>
      </c>
      <c r="AA5" s="4" t="s">
        <v>29</v>
      </c>
      <c r="AB5" s="5"/>
      <c r="AC5" s="4"/>
    </row>
    <row r="6" spans="1:29" ht="38.25" hidden="1">
      <c r="A6" s="6" t="s">
        <v>30</v>
      </c>
      <c r="B6" s="7" t="s">
        <v>31</v>
      </c>
      <c r="C6" s="30" t="s">
        <v>32</v>
      </c>
      <c r="D6" s="8" t="s">
        <v>33</v>
      </c>
      <c r="E6" s="25" t="s">
        <v>34</v>
      </c>
      <c r="F6" s="8" t="s">
        <v>35</v>
      </c>
      <c r="G6" s="9" t="s">
        <v>36</v>
      </c>
      <c r="H6" s="8" t="s">
        <v>37</v>
      </c>
      <c r="I6" s="8" t="s">
        <v>38</v>
      </c>
      <c r="J6" s="8" t="s">
        <v>39</v>
      </c>
      <c r="K6" s="9" t="s">
        <v>40</v>
      </c>
      <c r="L6" s="9" t="s">
        <v>41</v>
      </c>
      <c r="M6" s="9" t="s">
        <v>42</v>
      </c>
      <c r="N6" s="9" t="s">
        <v>43</v>
      </c>
      <c r="O6" s="9" t="s">
        <v>44</v>
      </c>
      <c r="P6" s="8" t="s">
        <v>45</v>
      </c>
      <c r="Q6" s="8" t="s">
        <v>46</v>
      </c>
      <c r="R6" s="8" t="s">
        <v>47</v>
      </c>
      <c r="S6" s="8" t="s">
        <v>48</v>
      </c>
      <c r="T6" s="9"/>
      <c r="U6" s="9" t="s">
        <v>49</v>
      </c>
      <c r="V6" s="10" t="s">
        <v>50</v>
      </c>
      <c r="W6" s="28"/>
      <c r="Z6" s="4" t="s">
        <v>51</v>
      </c>
      <c r="AA6" s="4" t="s">
        <v>28</v>
      </c>
      <c r="AB6" s="5"/>
      <c r="AC6" s="4"/>
    </row>
    <row r="7" spans="1:29" ht="15.75" customHeight="1">
      <c r="A7" s="1">
        <v>110400</v>
      </c>
      <c r="B7" s="1">
        <v>110401</v>
      </c>
      <c r="C7" s="34" t="s">
        <v>214</v>
      </c>
      <c r="D7" s="35" t="s">
        <v>73</v>
      </c>
      <c r="E7" s="26" t="s">
        <v>76</v>
      </c>
      <c r="F7" s="11" t="s">
        <v>71</v>
      </c>
      <c r="G7" s="1" t="s">
        <v>52</v>
      </c>
      <c r="H7" s="12" t="s">
        <v>72</v>
      </c>
      <c r="I7" s="13" t="s">
        <v>52</v>
      </c>
      <c r="J7" s="14" t="s">
        <v>80</v>
      </c>
      <c r="K7" s="15">
        <v>44268</v>
      </c>
      <c r="L7" s="15">
        <v>44269</v>
      </c>
      <c r="M7" s="16"/>
      <c r="N7" s="16"/>
      <c r="O7" s="16">
        <f t="shared" ref="O7:O52" si="0">M7+N7</f>
        <v>0</v>
      </c>
      <c r="P7" s="1">
        <v>1</v>
      </c>
      <c r="Q7" s="21">
        <v>54.01</v>
      </c>
      <c r="R7" s="23">
        <v>0</v>
      </c>
      <c r="S7" s="24">
        <v>17.52</v>
      </c>
      <c r="T7" s="17">
        <f t="shared" ref="T7:T52" si="1">P7+R7</f>
        <v>1</v>
      </c>
      <c r="U7" s="18">
        <f t="shared" ref="U7:U20" si="2">(P7*Q7)+(R7*S7)</f>
        <v>54.01</v>
      </c>
      <c r="V7" s="18">
        <f t="shared" ref="V7:V52" si="3">SUM(P7*Q7)+(R7*S7)</f>
        <v>54.01</v>
      </c>
      <c r="W7" s="29"/>
      <c r="Z7" s="4" t="s">
        <v>57</v>
      </c>
      <c r="AA7" s="4" t="s">
        <v>53</v>
      </c>
      <c r="AB7" s="5"/>
      <c r="AC7" s="4"/>
    </row>
    <row r="8" spans="1:29" ht="15.75" customHeight="1">
      <c r="A8" s="1">
        <v>110400</v>
      </c>
      <c r="B8" s="1">
        <v>110401</v>
      </c>
      <c r="C8" s="34" t="s">
        <v>79</v>
      </c>
      <c r="D8" s="35" t="s">
        <v>73</v>
      </c>
      <c r="E8" s="26" t="s">
        <v>76</v>
      </c>
      <c r="F8" s="11" t="s">
        <v>71</v>
      </c>
      <c r="G8" s="1" t="s">
        <v>52</v>
      </c>
      <c r="H8" s="12" t="s">
        <v>72</v>
      </c>
      <c r="I8" s="13" t="s">
        <v>52</v>
      </c>
      <c r="J8" s="14" t="s">
        <v>80</v>
      </c>
      <c r="K8" s="15">
        <v>44268</v>
      </c>
      <c r="L8" s="15">
        <v>44269</v>
      </c>
      <c r="M8" s="16"/>
      <c r="N8" s="16"/>
      <c r="O8" s="16">
        <f t="shared" si="0"/>
        <v>0</v>
      </c>
      <c r="P8" s="1">
        <v>1</v>
      </c>
      <c r="Q8" s="21">
        <v>54.01</v>
      </c>
      <c r="R8" s="23">
        <v>0</v>
      </c>
      <c r="S8" s="24">
        <v>17.52</v>
      </c>
      <c r="T8" s="17">
        <f t="shared" si="1"/>
        <v>1</v>
      </c>
      <c r="U8" s="18">
        <f t="shared" si="2"/>
        <v>54.01</v>
      </c>
      <c r="V8" s="18">
        <f t="shared" si="3"/>
        <v>54.01</v>
      </c>
      <c r="W8" s="29"/>
      <c r="Z8" s="4"/>
      <c r="AA8" s="4"/>
      <c r="AB8" s="5"/>
      <c r="AC8" s="4"/>
    </row>
    <row r="9" spans="1:29" ht="15.75" customHeight="1">
      <c r="A9" s="1">
        <v>110400</v>
      </c>
      <c r="B9" s="1">
        <v>110401</v>
      </c>
      <c r="C9" s="34" t="s">
        <v>81</v>
      </c>
      <c r="D9" s="35" t="s">
        <v>73</v>
      </c>
      <c r="E9" s="26" t="s">
        <v>76</v>
      </c>
      <c r="F9" s="11" t="s">
        <v>71</v>
      </c>
      <c r="G9" s="1" t="s">
        <v>52</v>
      </c>
      <c r="H9" s="12" t="s">
        <v>72</v>
      </c>
      <c r="I9" s="13" t="s">
        <v>52</v>
      </c>
      <c r="J9" s="14" t="s">
        <v>80</v>
      </c>
      <c r="K9" s="15">
        <v>44289</v>
      </c>
      <c r="L9" s="15">
        <v>44290</v>
      </c>
      <c r="M9" s="16"/>
      <c r="N9" s="16"/>
      <c r="O9" s="16">
        <f t="shared" si="0"/>
        <v>0</v>
      </c>
      <c r="P9" s="1">
        <v>0</v>
      </c>
      <c r="Q9" s="21">
        <v>54.01</v>
      </c>
      <c r="R9" s="23">
        <v>1</v>
      </c>
      <c r="S9" s="24">
        <v>17.52</v>
      </c>
      <c r="T9" s="17">
        <f t="shared" si="1"/>
        <v>1</v>
      </c>
      <c r="U9" s="18">
        <f t="shared" si="2"/>
        <v>17.52</v>
      </c>
      <c r="V9" s="18">
        <f t="shared" si="3"/>
        <v>17.52</v>
      </c>
      <c r="W9" s="29"/>
      <c r="Z9" s="4" t="s">
        <v>58</v>
      </c>
      <c r="AA9" s="4" t="s">
        <v>54</v>
      </c>
      <c r="AB9" s="5"/>
      <c r="AC9" s="4"/>
    </row>
    <row r="10" spans="1:29" ht="15.75" customHeight="1">
      <c r="A10" s="1">
        <v>110400</v>
      </c>
      <c r="B10" s="1">
        <v>110401</v>
      </c>
      <c r="C10" s="34" t="s">
        <v>82</v>
      </c>
      <c r="D10" s="35" t="s">
        <v>73</v>
      </c>
      <c r="E10" s="26" t="s">
        <v>76</v>
      </c>
      <c r="F10" s="11" t="s">
        <v>71</v>
      </c>
      <c r="G10" s="1" t="s">
        <v>52</v>
      </c>
      <c r="H10" s="12" t="s">
        <v>72</v>
      </c>
      <c r="I10" s="13" t="s">
        <v>52</v>
      </c>
      <c r="J10" s="14" t="s">
        <v>80</v>
      </c>
      <c r="K10" s="15">
        <v>44289</v>
      </c>
      <c r="L10" s="15">
        <v>44290</v>
      </c>
      <c r="M10" s="16"/>
      <c r="N10" s="16"/>
      <c r="O10" s="16">
        <f t="shared" si="0"/>
        <v>0</v>
      </c>
      <c r="P10" s="1">
        <v>0</v>
      </c>
      <c r="Q10" s="21">
        <v>54.01</v>
      </c>
      <c r="R10" s="33">
        <v>1</v>
      </c>
      <c r="S10" s="24">
        <v>17.52</v>
      </c>
      <c r="T10" s="17">
        <f t="shared" si="1"/>
        <v>1</v>
      </c>
      <c r="U10" s="18">
        <f t="shared" si="2"/>
        <v>17.52</v>
      </c>
      <c r="V10" s="18">
        <f t="shared" si="3"/>
        <v>17.52</v>
      </c>
      <c r="W10" s="29"/>
      <c r="Z10" s="4"/>
      <c r="AA10" s="4"/>
      <c r="AB10" s="5"/>
      <c r="AC10" s="4"/>
    </row>
    <row r="11" spans="1:29" ht="15.75" customHeight="1">
      <c r="A11" s="1">
        <v>110400</v>
      </c>
      <c r="B11" s="1">
        <v>110401</v>
      </c>
      <c r="C11" s="34" t="s">
        <v>83</v>
      </c>
      <c r="D11" s="35" t="s">
        <v>73</v>
      </c>
      <c r="E11" s="26" t="s">
        <v>76</v>
      </c>
      <c r="F11" s="11" t="s">
        <v>71</v>
      </c>
      <c r="G11" s="1" t="s">
        <v>52</v>
      </c>
      <c r="H11" s="12" t="s">
        <v>72</v>
      </c>
      <c r="I11" s="13" t="s">
        <v>52</v>
      </c>
      <c r="J11" s="14" t="s">
        <v>80</v>
      </c>
      <c r="K11" s="15">
        <v>44289</v>
      </c>
      <c r="L11" s="15">
        <v>44290</v>
      </c>
      <c r="M11" s="16"/>
      <c r="N11" s="16"/>
      <c r="O11" s="16">
        <f t="shared" si="0"/>
        <v>0</v>
      </c>
      <c r="P11" s="1">
        <v>1</v>
      </c>
      <c r="Q11" s="21">
        <v>54.01</v>
      </c>
      <c r="R11" s="23">
        <v>0</v>
      </c>
      <c r="S11" s="24">
        <v>17.52</v>
      </c>
      <c r="T11" s="17">
        <f t="shared" si="1"/>
        <v>1</v>
      </c>
      <c r="U11" s="18">
        <f t="shared" si="2"/>
        <v>54.01</v>
      </c>
      <c r="V11" s="18">
        <f t="shared" si="3"/>
        <v>54.01</v>
      </c>
      <c r="W11" s="29"/>
      <c r="Z11" s="4"/>
      <c r="AA11" s="4"/>
      <c r="AB11" s="5"/>
      <c r="AC11" s="4"/>
    </row>
    <row r="12" spans="1:29" ht="15.75" customHeight="1">
      <c r="A12" s="1">
        <v>110400</v>
      </c>
      <c r="B12" s="1">
        <v>110401</v>
      </c>
      <c r="C12" s="34" t="s">
        <v>84</v>
      </c>
      <c r="D12" s="35" t="s">
        <v>73</v>
      </c>
      <c r="E12" s="26" t="s">
        <v>76</v>
      </c>
      <c r="F12" s="11" t="s">
        <v>71</v>
      </c>
      <c r="G12" s="1" t="s">
        <v>52</v>
      </c>
      <c r="H12" s="12" t="s">
        <v>72</v>
      </c>
      <c r="I12" s="13" t="s">
        <v>52</v>
      </c>
      <c r="J12" s="14" t="s">
        <v>80</v>
      </c>
      <c r="K12" s="15">
        <v>44289</v>
      </c>
      <c r="L12" s="15">
        <v>44290</v>
      </c>
      <c r="M12" s="16"/>
      <c r="N12" s="16"/>
      <c r="O12" s="16">
        <f>M12+N12</f>
        <v>0</v>
      </c>
      <c r="P12" s="1">
        <v>1</v>
      </c>
      <c r="Q12" s="21">
        <v>54.01</v>
      </c>
      <c r="R12" s="23">
        <v>0</v>
      </c>
      <c r="S12" s="24">
        <v>17.52</v>
      </c>
      <c r="T12" s="17">
        <f t="shared" si="1"/>
        <v>1</v>
      </c>
      <c r="U12" s="18">
        <f t="shared" si="2"/>
        <v>54.01</v>
      </c>
      <c r="V12" s="18">
        <f t="shared" si="3"/>
        <v>54.01</v>
      </c>
      <c r="W12" s="29"/>
      <c r="Z12" s="4"/>
      <c r="AA12" s="4"/>
      <c r="AB12" s="5"/>
      <c r="AC12" s="4"/>
    </row>
    <row r="13" spans="1:29" ht="15.75" customHeight="1">
      <c r="A13" s="1">
        <v>110400</v>
      </c>
      <c r="B13" s="1">
        <v>110401</v>
      </c>
      <c r="C13" s="34" t="s">
        <v>85</v>
      </c>
      <c r="D13" s="35" t="s">
        <v>73</v>
      </c>
      <c r="E13" s="26" t="s">
        <v>76</v>
      </c>
      <c r="F13" s="11" t="s">
        <v>71</v>
      </c>
      <c r="G13" s="1" t="s">
        <v>52</v>
      </c>
      <c r="H13" s="12" t="s">
        <v>72</v>
      </c>
      <c r="I13" s="13" t="s">
        <v>52</v>
      </c>
      <c r="J13" s="14" t="s">
        <v>80</v>
      </c>
      <c r="K13" s="15">
        <v>44286</v>
      </c>
      <c r="L13" s="15">
        <v>44287</v>
      </c>
      <c r="M13" s="16"/>
      <c r="N13" s="16"/>
      <c r="O13" s="16">
        <f>M13+N13</f>
        <v>0</v>
      </c>
      <c r="P13" s="1">
        <v>0</v>
      </c>
      <c r="Q13" s="21">
        <v>54.01</v>
      </c>
      <c r="R13" s="23">
        <v>1</v>
      </c>
      <c r="S13" s="24">
        <v>17.52</v>
      </c>
      <c r="T13" s="17">
        <f t="shared" si="1"/>
        <v>1</v>
      </c>
      <c r="U13" s="18">
        <f t="shared" si="2"/>
        <v>17.52</v>
      </c>
      <c r="V13" s="18">
        <f t="shared" si="3"/>
        <v>17.52</v>
      </c>
      <c r="W13" s="29"/>
      <c r="Z13" s="4"/>
      <c r="AA13" s="4"/>
      <c r="AB13" s="5"/>
      <c r="AC13" s="4"/>
    </row>
    <row r="14" spans="1:29" ht="15.75" customHeight="1">
      <c r="A14" s="1">
        <v>110400</v>
      </c>
      <c r="B14" s="1">
        <v>110401</v>
      </c>
      <c r="C14" s="34" t="s">
        <v>86</v>
      </c>
      <c r="D14" s="35" t="s">
        <v>73</v>
      </c>
      <c r="E14" s="26" t="s">
        <v>76</v>
      </c>
      <c r="F14" s="11" t="s">
        <v>71</v>
      </c>
      <c r="G14" s="1" t="s">
        <v>52</v>
      </c>
      <c r="H14" s="12" t="s">
        <v>72</v>
      </c>
      <c r="I14" s="13" t="s">
        <v>52</v>
      </c>
      <c r="J14" s="14" t="s">
        <v>80</v>
      </c>
      <c r="K14" s="15">
        <v>44286</v>
      </c>
      <c r="L14" s="15">
        <v>44287</v>
      </c>
      <c r="M14" s="16"/>
      <c r="N14" s="16"/>
      <c r="O14" s="16">
        <f t="shared" si="0"/>
        <v>0</v>
      </c>
      <c r="P14" s="1">
        <v>0</v>
      </c>
      <c r="Q14" s="21">
        <v>54.01</v>
      </c>
      <c r="R14" s="23">
        <v>1</v>
      </c>
      <c r="S14" s="24">
        <v>17.52</v>
      </c>
      <c r="T14" s="17">
        <f t="shared" si="1"/>
        <v>1</v>
      </c>
      <c r="U14" s="18">
        <f t="shared" si="2"/>
        <v>17.52</v>
      </c>
      <c r="V14" s="18">
        <f t="shared" si="3"/>
        <v>17.52</v>
      </c>
      <c r="W14" s="29"/>
      <c r="Z14" s="4" t="s">
        <v>59</v>
      </c>
      <c r="AA14" s="4" t="s">
        <v>60</v>
      </c>
      <c r="AB14" s="5"/>
      <c r="AC14" s="4"/>
    </row>
    <row r="15" spans="1:29" ht="15.75" customHeight="1">
      <c r="A15" s="1">
        <v>110400</v>
      </c>
      <c r="B15" s="1">
        <v>110401</v>
      </c>
      <c r="C15" s="34" t="s">
        <v>77</v>
      </c>
      <c r="D15" s="35" t="s">
        <v>74</v>
      </c>
      <c r="E15" s="26" t="s">
        <v>76</v>
      </c>
      <c r="F15" s="11" t="s">
        <v>71</v>
      </c>
      <c r="G15" s="1" t="s">
        <v>52</v>
      </c>
      <c r="H15" s="12" t="s">
        <v>72</v>
      </c>
      <c r="I15" s="13" t="s">
        <v>52</v>
      </c>
      <c r="J15" s="14" t="s">
        <v>80</v>
      </c>
      <c r="K15" s="15">
        <v>44286</v>
      </c>
      <c r="L15" s="15">
        <v>44287</v>
      </c>
      <c r="M15" s="16"/>
      <c r="N15" s="16"/>
      <c r="O15" s="16">
        <f t="shared" si="0"/>
        <v>0</v>
      </c>
      <c r="P15" s="1">
        <v>1</v>
      </c>
      <c r="Q15" s="21">
        <v>54.01</v>
      </c>
      <c r="R15" s="23">
        <v>0</v>
      </c>
      <c r="S15" s="24">
        <v>17.52</v>
      </c>
      <c r="T15" s="17">
        <f t="shared" si="1"/>
        <v>1</v>
      </c>
      <c r="U15" s="18">
        <f t="shared" si="2"/>
        <v>54.01</v>
      </c>
      <c r="V15" s="18">
        <f t="shared" si="3"/>
        <v>54.01</v>
      </c>
      <c r="W15" s="29"/>
      <c r="Z15" s="4"/>
      <c r="AA15" s="4"/>
      <c r="AB15" s="5"/>
      <c r="AC15" s="4"/>
    </row>
    <row r="16" spans="1:29" ht="15.75" customHeight="1">
      <c r="A16" s="1">
        <v>110400</v>
      </c>
      <c r="B16" s="1">
        <v>110401</v>
      </c>
      <c r="C16" s="34" t="s">
        <v>87</v>
      </c>
      <c r="D16" s="35" t="s">
        <v>73</v>
      </c>
      <c r="E16" s="26" t="s">
        <v>76</v>
      </c>
      <c r="F16" s="11" t="s">
        <v>71</v>
      </c>
      <c r="G16" s="1" t="s">
        <v>52</v>
      </c>
      <c r="H16" s="12" t="s">
        <v>72</v>
      </c>
      <c r="I16" s="13" t="s">
        <v>52</v>
      </c>
      <c r="J16" s="14" t="s">
        <v>80</v>
      </c>
      <c r="K16" s="15">
        <v>44286</v>
      </c>
      <c r="L16" s="15">
        <v>44287</v>
      </c>
      <c r="M16" s="16"/>
      <c r="N16" s="16"/>
      <c r="O16" s="16">
        <f t="shared" si="0"/>
        <v>0</v>
      </c>
      <c r="P16" s="1">
        <v>1</v>
      </c>
      <c r="Q16" s="21">
        <v>54.01</v>
      </c>
      <c r="R16" s="23">
        <v>0</v>
      </c>
      <c r="S16" s="24">
        <v>17.52</v>
      </c>
      <c r="T16" s="17">
        <f t="shared" si="1"/>
        <v>1</v>
      </c>
      <c r="U16" s="18">
        <f t="shared" si="2"/>
        <v>54.01</v>
      </c>
      <c r="V16" s="18">
        <f t="shared" si="3"/>
        <v>54.01</v>
      </c>
      <c r="W16" s="29"/>
      <c r="Z16" s="4"/>
      <c r="AA16" s="4"/>
      <c r="AB16" s="5"/>
      <c r="AC16" s="4"/>
    </row>
    <row r="17" spans="1:29" ht="15.75" customHeight="1">
      <c r="A17" s="1">
        <v>110400</v>
      </c>
      <c r="B17" s="1">
        <v>110401</v>
      </c>
      <c r="C17" s="34" t="s">
        <v>88</v>
      </c>
      <c r="D17" s="35" t="s">
        <v>73</v>
      </c>
      <c r="E17" s="26" t="s">
        <v>76</v>
      </c>
      <c r="F17" s="11" t="s">
        <v>71</v>
      </c>
      <c r="G17" s="1" t="s">
        <v>52</v>
      </c>
      <c r="H17" s="12" t="s">
        <v>72</v>
      </c>
      <c r="I17" s="13" t="s">
        <v>52</v>
      </c>
      <c r="J17" s="14" t="s">
        <v>80</v>
      </c>
      <c r="K17" s="15">
        <v>44285</v>
      </c>
      <c r="L17" s="15">
        <v>44286</v>
      </c>
      <c r="M17" s="16"/>
      <c r="N17" s="16"/>
      <c r="O17" s="16">
        <f t="shared" si="0"/>
        <v>0</v>
      </c>
      <c r="P17" s="1">
        <v>1</v>
      </c>
      <c r="Q17" s="21">
        <v>54.01</v>
      </c>
      <c r="R17" s="23">
        <v>0</v>
      </c>
      <c r="S17" s="24">
        <v>17.52</v>
      </c>
      <c r="T17" s="17">
        <f t="shared" si="1"/>
        <v>1</v>
      </c>
      <c r="U17" s="18">
        <f t="shared" si="2"/>
        <v>54.01</v>
      </c>
      <c r="V17" s="18">
        <f t="shared" si="3"/>
        <v>54.01</v>
      </c>
      <c r="W17" s="29"/>
      <c r="Z17" s="4"/>
      <c r="AA17" s="4"/>
      <c r="AB17" s="5"/>
      <c r="AC17" s="4"/>
    </row>
    <row r="18" spans="1:29" ht="15.75" customHeight="1">
      <c r="A18" s="1">
        <v>110400</v>
      </c>
      <c r="B18" s="1">
        <v>110401</v>
      </c>
      <c r="C18" s="34" t="s">
        <v>89</v>
      </c>
      <c r="D18" s="35" t="s">
        <v>73</v>
      </c>
      <c r="E18" s="26" t="s">
        <v>76</v>
      </c>
      <c r="F18" s="11" t="s">
        <v>71</v>
      </c>
      <c r="G18" s="1" t="s">
        <v>52</v>
      </c>
      <c r="H18" s="12" t="s">
        <v>72</v>
      </c>
      <c r="I18" s="13" t="s">
        <v>52</v>
      </c>
      <c r="J18" s="14" t="s">
        <v>80</v>
      </c>
      <c r="K18" s="15">
        <v>44285</v>
      </c>
      <c r="L18" s="15">
        <v>44286</v>
      </c>
      <c r="M18" s="16"/>
      <c r="N18" s="16"/>
      <c r="O18" s="16">
        <f t="shared" si="0"/>
        <v>0</v>
      </c>
      <c r="P18" s="1">
        <v>1</v>
      </c>
      <c r="Q18" s="21">
        <v>54.01</v>
      </c>
      <c r="R18" s="23">
        <v>0</v>
      </c>
      <c r="S18" s="24">
        <v>17.52</v>
      </c>
      <c r="T18" s="17">
        <f t="shared" si="1"/>
        <v>1</v>
      </c>
      <c r="U18" s="18">
        <f t="shared" si="2"/>
        <v>54.01</v>
      </c>
      <c r="V18" s="18">
        <f t="shared" si="3"/>
        <v>54.01</v>
      </c>
      <c r="W18" s="29"/>
      <c r="Z18" s="4" t="s">
        <v>61</v>
      </c>
      <c r="AA18" s="4" t="s">
        <v>62</v>
      </c>
      <c r="AB18" s="5"/>
      <c r="AC18" s="4"/>
    </row>
    <row r="19" spans="1:29" ht="15.75" customHeight="1">
      <c r="A19" s="1">
        <v>110400</v>
      </c>
      <c r="B19" s="1">
        <v>110401</v>
      </c>
      <c r="C19" s="34" t="s">
        <v>90</v>
      </c>
      <c r="D19" s="35" t="s">
        <v>73</v>
      </c>
      <c r="E19" s="26" t="s">
        <v>76</v>
      </c>
      <c r="F19" s="11" t="s">
        <v>71</v>
      </c>
      <c r="G19" s="1" t="s">
        <v>52</v>
      </c>
      <c r="H19" s="12" t="s">
        <v>72</v>
      </c>
      <c r="I19" s="13" t="s">
        <v>52</v>
      </c>
      <c r="J19" s="14" t="s">
        <v>80</v>
      </c>
      <c r="K19" s="15">
        <v>44285</v>
      </c>
      <c r="L19" s="15">
        <v>44286</v>
      </c>
      <c r="M19" s="16"/>
      <c r="N19" s="16"/>
      <c r="O19" s="16">
        <f t="shared" si="0"/>
        <v>0</v>
      </c>
      <c r="P19" s="1">
        <v>1</v>
      </c>
      <c r="Q19" s="21">
        <v>54.01</v>
      </c>
      <c r="R19" s="23">
        <v>0</v>
      </c>
      <c r="S19" s="24">
        <v>17.52</v>
      </c>
      <c r="T19" s="17">
        <f t="shared" si="1"/>
        <v>1</v>
      </c>
      <c r="U19" s="18">
        <f t="shared" si="2"/>
        <v>54.01</v>
      </c>
      <c r="V19" s="18">
        <f t="shared" si="3"/>
        <v>54.01</v>
      </c>
      <c r="W19" s="29"/>
      <c r="Z19" s="4"/>
      <c r="AA19" s="4"/>
      <c r="AB19" s="5"/>
      <c r="AC19" s="4"/>
    </row>
    <row r="20" spans="1:29" ht="12.75">
      <c r="A20" s="1">
        <v>110400</v>
      </c>
      <c r="B20" s="1">
        <v>110401</v>
      </c>
      <c r="C20" s="34" t="s">
        <v>91</v>
      </c>
      <c r="D20" s="35" t="s">
        <v>73</v>
      </c>
      <c r="E20" s="26" t="s">
        <v>76</v>
      </c>
      <c r="F20" s="11" t="s">
        <v>71</v>
      </c>
      <c r="G20" s="1" t="s">
        <v>52</v>
      </c>
      <c r="H20" s="12" t="s">
        <v>72</v>
      </c>
      <c r="I20" s="13" t="s">
        <v>52</v>
      </c>
      <c r="J20" s="14" t="s">
        <v>80</v>
      </c>
      <c r="K20" s="15">
        <v>44285</v>
      </c>
      <c r="L20" s="15">
        <v>44286</v>
      </c>
      <c r="M20" s="16"/>
      <c r="N20" s="16"/>
      <c r="O20" s="16">
        <f t="shared" si="0"/>
        <v>0</v>
      </c>
      <c r="P20" s="1">
        <v>0</v>
      </c>
      <c r="Q20" s="21">
        <v>54.01</v>
      </c>
      <c r="R20" s="23">
        <v>1</v>
      </c>
      <c r="S20" s="24">
        <v>17.52</v>
      </c>
      <c r="T20" s="17">
        <f t="shared" si="1"/>
        <v>1</v>
      </c>
      <c r="U20" s="18">
        <f t="shared" si="2"/>
        <v>17.52</v>
      </c>
      <c r="V20" s="18">
        <f t="shared" si="3"/>
        <v>17.52</v>
      </c>
      <c r="W20" s="29"/>
      <c r="Z20" s="4" t="s">
        <v>63</v>
      </c>
      <c r="AA20" s="4" t="s">
        <v>55</v>
      </c>
      <c r="AB20" s="5"/>
      <c r="AC20" s="4"/>
    </row>
    <row r="21" spans="1:29" ht="12.75">
      <c r="A21" s="1">
        <v>110400</v>
      </c>
      <c r="B21" s="1">
        <v>110401</v>
      </c>
      <c r="C21" s="34" t="s">
        <v>92</v>
      </c>
      <c r="D21" s="35" t="s">
        <v>75</v>
      </c>
      <c r="E21" s="26" t="s">
        <v>76</v>
      </c>
      <c r="F21" s="11" t="s">
        <v>71</v>
      </c>
      <c r="G21" s="1" t="s">
        <v>52</v>
      </c>
      <c r="H21" s="12" t="s">
        <v>72</v>
      </c>
      <c r="I21" s="13" t="s">
        <v>52</v>
      </c>
      <c r="J21" s="14" t="s">
        <v>80</v>
      </c>
      <c r="K21" s="15">
        <v>44288</v>
      </c>
      <c r="L21" s="15">
        <v>44289</v>
      </c>
      <c r="M21" s="16"/>
      <c r="N21" s="16"/>
      <c r="O21" s="16">
        <f t="shared" si="0"/>
        <v>0</v>
      </c>
      <c r="P21" s="1">
        <v>0</v>
      </c>
      <c r="Q21" s="21">
        <v>54.01</v>
      </c>
      <c r="R21" s="23">
        <v>1</v>
      </c>
      <c r="S21" s="24">
        <v>17.52</v>
      </c>
      <c r="T21" s="17">
        <f t="shared" si="1"/>
        <v>1</v>
      </c>
      <c r="U21" s="18">
        <f t="shared" ref="U21:U52" si="4">(P21*Q21)+(R21*S21)</f>
        <v>17.52</v>
      </c>
      <c r="V21" s="18">
        <f t="shared" si="3"/>
        <v>17.52</v>
      </c>
      <c r="W21" s="29"/>
      <c r="Z21" s="4"/>
      <c r="AA21" s="4"/>
      <c r="AB21" s="5"/>
      <c r="AC21" s="4"/>
    </row>
    <row r="22" spans="1:29" ht="12.75">
      <c r="A22" s="1">
        <v>110400</v>
      </c>
      <c r="B22" s="1">
        <v>110401</v>
      </c>
      <c r="C22" s="34" t="s">
        <v>93</v>
      </c>
      <c r="D22" s="35" t="s">
        <v>75</v>
      </c>
      <c r="E22" s="26" t="s">
        <v>76</v>
      </c>
      <c r="F22" s="11" t="s">
        <v>71</v>
      </c>
      <c r="G22" s="1" t="s">
        <v>52</v>
      </c>
      <c r="H22" s="12" t="s">
        <v>72</v>
      </c>
      <c r="I22" s="13" t="s">
        <v>52</v>
      </c>
      <c r="J22" s="14" t="s">
        <v>80</v>
      </c>
      <c r="K22" s="15">
        <v>44288</v>
      </c>
      <c r="L22" s="15">
        <v>44289</v>
      </c>
      <c r="M22" s="16"/>
      <c r="N22" s="16"/>
      <c r="O22" s="16">
        <f t="shared" si="0"/>
        <v>0</v>
      </c>
      <c r="P22" s="1">
        <v>0</v>
      </c>
      <c r="Q22" s="21">
        <v>54.01</v>
      </c>
      <c r="R22" s="23">
        <v>1</v>
      </c>
      <c r="S22" s="24">
        <v>17.52</v>
      </c>
      <c r="T22" s="17">
        <f>P22+R22</f>
        <v>1</v>
      </c>
      <c r="U22" s="18">
        <f>(P22*Q22)+(R22*S22)</f>
        <v>17.52</v>
      </c>
      <c r="V22" s="18">
        <f>SUM(P22*Q22)+(R22*S22)</f>
        <v>17.52</v>
      </c>
      <c r="W22" s="29"/>
      <c r="Z22" s="4" t="s">
        <v>64</v>
      </c>
      <c r="AA22" s="4" t="s">
        <v>65</v>
      </c>
      <c r="AB22" s="5"/>
      <c r="AC22" s="4"/>
    </row>
    <row r="23" spans="1:29" ht="12.75">
      <c r="A23" s="1">
        <v>110400</v>
      </c>
      <c r="B23" s="1">
        <v>110401</v>
      </c>
      <c r="C23" s="34" t="s">
        <v>94</v>
      </c>
      <c r="D23" s="35" t="s">
        <v>75</v>
      </c>
      <c r="E23" s="26" t="s">
        <v>76</v>
      </c>
      <c r="F23" s="11" t="s">
        <v>71</v>
      </c>
      <c r="G23" s="1" t="s">
        <v>52</v>
      </c>
      <c r="H23" s="12" t="s">
        <v>72</v>
      </c>
      <c r="I23" s="13" t="s">
        <v>52</v>
      </c>
      <c r="J23" s="14" t="s">
        <v>80</v>
      </c>
      <c r="K23" s="15">
        <v>44288</v>
      </c>
      <c r="L23" s="15">
        <v>44289</v>
      </c>
      <c r="M23" s="16"/>
      <c r="N23" s="16"/>
      <c r="O23" s="16">
        <f t="shared" si="0"/>
        <v>0</v>
      </c>
      <c r="P23" s="1">
        <v>1</v>
      </c>
      <c r="Q23" s="21">
        <v>54.01</v>
      </c>
      <c r="R23" s="23">
        <v>0</v>
      </c>
      <c r="S23" s="24">
        <v>17.52</v>
      </c>
      <c r="T23" s="17">
        <f>P23+R23</f>
        <v>1</v>
      </c>
      <c r="U23" s="18">
        <v>0</v>
      </c>
      <c r="V23" s="18">
        <f>SUM(P23*Q23)+(R23*S23)</f>
        <v>54.01</v>
      </c>
      <c r="W23" s="29"/>
      <c r="Z23" s="4"/>
      <c r="AA23" s="4"/>
      <c r="AB23" s="5"/>
      <c r="AC23" s="4"/>
    </row>
    <row r="24" spans="1:29" ht="12.75">
      <c r="A24" s="1">
        <v>110400</v>
      </c>
      <c r="B24" s="1">
        <v>110401</v>
      </c>
      <c r="C24" s="34" t="s">
        <v>78</v>
      </c>
      <c r="D24" s="35" t="s">
        <v>75</v>
      </c>
      <c r="E24" s="26" t="s">
        <v>76</v>
      </c>
      <c r="F24" s="11" t="s">
        <v>71</v>
      </c>
      <c r="G24" s="1" t="s">
        <v>52</v>
      </c>
      <c r="H24" s="12" t="s">
        <v>72</v>
      </c>
      <c r="I24" s="13" t="s">
        <v>52</v>
      </c>
      <c r="J24" s="14" t="s">
        <v>80</v>
      </c>
      <c r="K24" s="15">
        <v>44288</v>
      </c>
      <c r="L24" s="15">
        <v>44289</v>
      </c>
      <c r="M24" s="16"/>
      <c r="N24" s="16"/>
      <c r="O24" s="16">
        <f t="shared" si="0"/>
        <v>0</v>
      </c>
      <c r="P24" s="1">
        <v>1</v>
      </c>
      <c r="Q24" s="21">
        <v>54.01</v>
      </c>
      <c r="R24" s="23">
        <v>0</v>
      </c>
      <c r="S24" s="24">
        <v>17.52</v>
      </c>
      <c r="T24" s="17">
        <f t="shared" si="1"/>
        <v>1</v>
      </c>
      <c r="U24" s="18">
        <f t="shared" si="4"/>
        <v>54.01</v>
      </c>
      <c r="V24" s="18">
        <f t="shared" si="3"/>
        <v>54.01</v>
      </c>
      <c r="W24" s="29"/>
      <c r="Z24" s="4"/>
      <c r="AA24" s="4"/>
      <c r="AB24" s="5"/>
      <c r="AC24" s="4"/>
    </row>
    <row r="25" spans="1:29" ht="12.75">
      <c r="A25" s="1">
        <v>110400</v>
      </c>
      <c r="B25" s="1">
        <v>110401</v>
      </c>
      <c r="C25" s="34" t="s">
        <v>95</v>
      </c>
      <c r="D25" s="35" t="s">
        <v>73</v>
      </c>
      <c r="E25" s="26" t="s">
        <v>76</v>
      </c>
      <c r="F25" s="11" t="s">
        <v>71</v>
      </c>
      <c r="G25" s="1" t="s">
        <v>52</v>
      </c>
      <c r="H25" s="12" t="s">
        <v>72</v>
      </c>
      <c r="I25" s="13" t="s">
        <v>52</v>
      </c>
      <c r="J25" s="14" t="s">
        <v>80</v>
      </c>
      <c r="K25" s="15">
        <v>44287</v>
      </c>
      <c r="L25" s="15">
        <v>44288</v>
      </c>
      <c r="M25" s="16"/>
      <c r="N25" s="16"/>
      <c r="O25" s="16">
        <f t="shared" si="0"/>
        <v>0</v>
      </c>
      <c r="P25" s="1">
        <v>0</v>
      </c>
      <c r="Q25" s="21">
        <v>54.01</v>
      </c>
      <c r="R25" s="23">
        <v>1</v>
      </c>
      <c r="S25" s="24">
        <v>17.52</v>
      </c>
      <c r="T25" s="17">
        <f t="shared" si="1"/>
        <v>1</v>
      </c>
      <c r="U25" s="18">
        <f t="shared" si="4"/>
        <v>17.52</v>
      </c>
      <c r="V25" s="18">
        <f t="shared" si="3"/>
        <v>17.52</v>
      </c>
      <c r="W25" s="29"/>
      <c r="Z25" s="4" t="s">
        <v>66</v>
      </c>
      <c r="AA25" s="4" t="s">
        <v>56</v>
      </c>
      <c r="AB25" s="5"/>
      <c r="AC25" s="4"/>
    </row>
    <row r="26" spans="1:29" ht="12.75">
      <c r="A26" s="1">
        <v>110400</v>
      </c>
      <c r="B26" s="1">
        <v>110401</v>
      </c>
      <c r="C26" s="34" t="s">
        <v>96</v>
      </c>
      <c r="D26" s="35" t="s">
        <v>73</v>
      </c>
      <c r="E26" s="26" t="s">
        <v>76</v>
      </c>
      <c r="F26" s="11" t="s">
        <v>71</v>
      </c>
      <c r="G26" s="1" t="s">
        <v>52</v>
      </c>
      <c r="H26" s="12" t="s">
        <v>72</v>
      </c>
      <c r="I26" s="13" t="s">
        <v>52</v>
      </c>
      <c r="J26" s="14" t="s">
        <v>80</v>
      </c>
      <c r="K26" s="15">
        <v>44287</v>
      </c>
      <c r="L26" s="15">
        <v>44288</v>
      </c>
      <c r="M26" s="16"/>
      <c r="N26" s="16"/>
      <c r="O26" s="16">
        <f t="shared" si="0"/>
        <v>0</v>
      </c>
      <c r="P26" s="1">
        <v>0</v>
      </c>
      <c r="Q26" s="21">
        <v>54.01</v>
      </c>
      <c r="R26" s="23">
        <v>1</v>
      </c>
      <c r="S26" s="24">
        <v>17.52</v>
      </c>
      <c r="T26" s="17">
        <f t="shared" si="1"/>
        <v>1</v>
      </c>
      <c r="U26" s="18">
        <f t="shared" si="4"/>
        <v>17.52</v>
      </c>
      <c r="V26" s="18">
        <f t="shared" si="3"/>
        <v>17.52</v>
      </c>
      <c r="W26" s="29"/>
      <c r="Z26" s="4"/>
      <c r="AA26" s="4"/>
      <c r="AB26" s="5"/>
      <c r="AC26" s="4"/>
    </row>
    <row r="27" spans="1:29" ht="12.75">
      <c r="A27" s="1">
        <v>110400</v>
      </c>
      <c r="B27" s="1">
        <v>110401</v>
      </c>
      <c r="C27" s="34" t="s">
        <v>97</v>
      </c>
      <c r="D27" s="35" t="s">
        <v>99</v>
      </c>
      <c r="E27" s="26" t="s">
        <v>76</v>
      </c>
      <c r="F27" s="11" t="s">
        <v>71</v>
      </c>
      <c r="G27" s="1" t="s">
        <v>52</v>
      </c>
      <c r="H27" s="12" t="s">
        <v>72</v>
      </c>
      <c r="I27" s="13" t="s">
        <v>52</v>
      </c>
      <c r="J27" s="14" t="s">
        <v>80</v>
      </c>
      <c r="K27" s="15">
        <v>44287</v>
      </c>
      <c r="L27" s="15">
        <v>44288</v>
      </c>
      <c r="M27" s="16"/>
      <c r="N27" s="16"/>
      <c r="O27" s="16">
        <f t="shared" si="0"/>
        <v>0</v>
      </c>
      <c r="P27" s="1">
        <v>1</v>
      </c>
      <c r="Q27" s="21">
        <v>54.01</v>
      </c>
      <c r="R27" s="23">
        <v>0</v>
      </c>
      <c r="S27" s="24">
        <v>17.52</v>
      </c>
      <c r="T27" s="17">
        <f t="shared" si="1"/>
        <v>1</v>
      </c>
      <c r="U27" s="18">
        <f t="shared" si="4"/>
        <v>54.01</v>
      </c>
      <c r="V27" s="18">
        <f t="shared" si="3"/>
        <v>54.01</v>
      </c>
      <c r="W27" s="29"/>
      <c r="Z27" s="4" t="s">
        <v>67</v>
      </c>
      <c r="AA27" s="4" t="s">
        <v>68</v>
      </c>
      <c r="AB27" s="5"/>
      <c r="AC27" s="4"/>
    </row>
    <row r="28" spans="1:29" ht="12.75">
      <c r="A28" s="1">
        <v>110400</v>
      </c>
      <c r="B28" s="1">
        <v>110401</v>
      </c>
      <c r="C28" s="34" t="s">
        <v>98</v>
      </c>
      <c r="D28" s="35" t="s">
        <v>73</v>
      </c>
      <c r="E28" s="26" t="s">
        <v>76</v>
      </c>
      <c r="F28" s="11" t="s">
        <v>71</v>
      </c>
      <c r="G28" s="1" t="s">
        <v>52</v>
      </c>
      <c r="H28" s="12" t="s">
        <v>72</v>
      </c>
      <c r="I28" s="13" t="s">
        <v>52</v>
      </c>
      <c r="J28" s="14" t="s">
        <v>80</v>
      </c>
      <c r="K28" s="15">
        <v>44287</v>
      </c>
      <c r="L28" s="15">
        <v>44288</v>
      </c>
      <c r="M28" s="16"/>
      <c r="N28" s="16"/>
      <c r="O28" s="16">
        <f t="shared" si="0"/>
        <v>0</v>
      </c>
      <c r="P28" s="1">
        <v>1</v>
      </c>
      <c r="Q28" s="21">
        <v>54.01</v>
      </c>
      <c r="R28" s="23">
        <v>0</v>
      </c>
      <c r="S28" s="24">
        <v>17.52</v>
      </c>
      <c r="T28" s="17">
        <f t="shared" si="1"/>
        <v>1</v>
      </c>
      <c r="U28" s="18">
        <f t="shared" si="4"/>
        <v>54.01</v>
      </c>
      <c r="V28" s="18">
        <f t="shared" si="3"/>
        <v>54.01</v>
      </c>
      <c r="W28" s="29"/>
      <c r="Z28" s="4" t="s">
        <v>69</v>
      </c>
      <c r="AA28" s="4" t="s">
        <v>70</v>
      </c>
      <c r="AB28" s="5"/>
      <c r="AC28" s="4"/>
    </row>
    <row r="29" spans="1:29" ht="15.75" customHeight="1">
      <c r="A29" s="1">
        <v>110400</v>
      </c>
      <c r="B29" s="1">
        <v>110401</v>
      </c>
      <c r="C29" s="34" t="s">
        <v>100</v>
      </c>
      <c r="D29" s="35" t="s">
        <v>73</v>
      </c>
      <c r="E29" s="26" t="s">
        <v>76</v>
      </c>
      <c r="F29" s="11" t="s">
        <v>71</v>
      </c>
      <c r="G29" s="1" t="s">
        <v>52</v>
      </c>
      <c r="H29" s="12" t="s">
        <v>72</v>
      </c>
      <c r="I29" s="13" t="s">
        <v>52</v>
      </c>
      <c r="J29" s="14" t="s">
        <v>80</v>
      </c>
      <c r="K29" s="15">
        <v>44295</v>
      </c>
      <c r="L29" s="15">
        <v>44296</v>
      </c>
      <c r="M29" s="16"/>
      <c r="N29" s="16"/>
      <c r="O29" s="16">
        <f t="shared" si="0"/>
        <v>0</v>
      </c>
      <c r="P29" s="1">
        <v>1</v>
      </c>
      <c r="Q29" s="21">
        <v>54.01</v>
      </c>
      <c r="R29" s="23">
        <v>0</v>
      </c>
      <c r="S29" s="24">
        <v>17.52</v>
      </c>
      <c r="T29" s="17">
        <f t="shared" si="1"/>
        <v>1</v>
      </c>
      <c r="U29" s="18">
        <f t="shared" si="4"/>
        <v>54.01</v>
      </c>
      <c r="V29" s="18">
        <f t="shared" si="3"/>
        <v>54.01</v>
      </c>
      <c r="W29" s="29"/>
    </row>
    <row r="30" spans="1:29" ht="15.75" customHeight="1">
      <c r="A30" s="1">
        <v>110400</v>
      </c>
      <c r="B30" s="1">
        <v>110401</v>
      </c>
      <c r="C30" s="34" t="s">
        <v>101</v>
      </c>
      <c r="D30" s="35" t="s">
        <v>99</v>
      </c>
      <c r="E30" s="26" t="s">
        <v>76</v>
      </c>
      <c r="F30" s="11" t="s">
        <v>71</v>
      </c>
      <c r="G30" s="1" t="s">
        <v>52</v>
      </c>
      <c r="H30" s="12" t="s">
        <v>72</v>
      </c>
      <c r="I30" s="13" t="s">
        <v>52</v>
      </c>
      <c r="J30" s="14" t="s">
        <v>80</v>
      </c>
      <c r="K30" s="15">
        <v>44295</v>
      </c>
      <c r="L30" s="15">
        <v>44296</v>
      </c>
      <c r="M30" s="16"/>
      <c r="N30" s="16"/>
      <c r="O30" s="16">
        <f t="shared" si="0"/>
        <v>0</v>
      </c>
      <c r="P30" s="1">
        <v>1</v>
      </c>
      <c r="Q30" s="21">
        <v>54.01</v>
      </c>
      <c r="R30" s="23">
        <v>0</v>
      </c>
      <c r="S30" s="24">
        <v>17.52</v>
      </c>
      <c r="T30" s="17">
        <f t="shared" si="1"/>
        <v>1</v>
      </c>
      <c r="U30" s="18">
        <f t="shared" si="4"/>
        <v>54.01</v>
      </c>
      <c r="V30" s="18">
        <f t="shared" si="3"/>
        <v>54.01</v>
      </c>
      <c r="W30" s="29"/>
    </row>
    <row r="31" spans="1:29" ht="15.75" customHeight="1">
      <c r="A31" s="1">
        <v>110400</v>
      </c>
      <c r="B31" s="1">
        <v>110401</v>
      </c>
      <c r="C31" s="34" t="s">
        <v>102</v>
      </c>
      <c r="D31" s="35" t="s">
        <v>104</v>
      </c>
      <c r="E31" s="26" t="s">
        <v>76</v>
      </c>
      <c r="F31" s="11" t="s">
        <v>71</v>
      </c>
      <c r="G31" s="1" t="s">
        <v>52</v>
      </c>
      <c r="H31" s="12" t="s">
        <v>72</v>
      </c>
      <c r="I31" s="13" t="s">
        <v>52</v>
      </c>
      <c r="J31" s="14" t="s">
        <v>80</v>
      </c>
      <c r="K31" s="15">
        <v>44295</v>
      </c>
      <c r="L31" s="15">
        <v>44296</v>
      </c>
      <c r="M31" s="16"/>
      <c r="N31" s="16"/>
      <c r="O31" s="16">
        <f t="shared" si="0"/>
        <v>0</v>
      </c>
      <c r="P31" s="1">
        <v>1</v>
      </c>
      <c r="Q31" s="21">
        <v>54.01</v>
      </c>
      <c r="R31" s="23">
        <v>0</v>
      </c>
      <c r="S31" s="24">
        <v>17.52</v>
      </c>
      <c r="T31" s="17">
        <f t="shared" si="1"/>
        <v>1</v>
      </c>
      <c r="U31" s="18">
        <f t="shared" si="4"/>
        <v>54.01</v>
      </c>
      <c r="V31" s="18">
        <f t="shared" si="3"/>
        <v>54.01</v>
      </c>
      <c r="W31" s="29"/>
    </row>
    <row r="32" spans="1:29" ht="15.75" customHeight="1">
      <c r="A32" s="1">
        <v>110400</v>
      </c>
      <c r="B32" s="1">
        <v>110401</v>
      </c>
      <c r="C32" s="34" t="s">
        <v>103</v>
      </c>
      <c r="D32" s="35" t="s">
        <v>73</v>
      </c>
      <c r="E32" s="26" t="s">
        <v>76</v>
      </c>
      <c r="F32" s="11" t="s">
        <v>71</v>
      </c>
      <c r="G32" s="1" t="s">
        <v>52</v>
      </c>
      <c r="H32" s="12" t="s">
        <v>72</v>
      </c>
      <c r="I32" s="13" t="s">
        <v>52</v>
      </c>
      <c r="J32" s="14" t="s">
        <v>80</v>
      </c>
      <c r="K32" s="15">
        <v>44295</v>
      </c>
      <c r="L32" s="15">
        <v>44296</v>
      </c>
      <c r="M32" s="16"/>
      <c r="N32" s="16"/>
      <c r="O32" s="16">
        <f t="shared" si="0"/>
        <v>0</v>
      </c>
      <c r="P32" s="1">
        <v>0</v>
      </c>
      <c r="Q32" s="21">
        <v>54.01</v>
      </c>
      <c r="R32" s="23">
        <v>1</v>
      </c>
      <c r="S32" s="24">
        <v>17.52</v>
      </c>
      <c r="T32" s="17">
        <f t="shared" si="1"/>
        <v>1</v>
      </c>
      <c r="U32" s="18">
        <f t="shared" si="4"/>
        <v>17.52</v>
      </c>
      <c r="V32" s="18">
        <f t="shared" si="3"/>
        <v>17.52</v>
      </c>
    </row>
    <row r="33" spans="1:22" ht="15.75" customHeight="1">
      <c r="A33" s="1">
        <v>110400</v>
      </c>
      <c r="B33" s="1">
        <v>110401</v>
      </c>
      <c r="C33" s="34" t="s">
        <v>105</v>
      </c>
      <c r="D33" s="35" t="s">
        <v>74</v>
      </c>
      <c r="E33" s="26" t="s">
        <v>76</v>
      </c>
      <c r="F33" s="11" t="s">
        <v>71</v>
      </c>
      <c r="G33" s="1" t="s">
        <v>52</v>
      </c>
      <c r="H33" s="12" t="s">
        <v>72</v>
      </c>
      <c r="I33" s="13" t="s">
        <v>52</v>
      </c>
      <c r="J33" s="14" t="s">
        <v>80</v>
      </c>
      <c r="K33" s="15">
        <v>44290</v>
      </c>
      <c r="L33" s="15">
        <v>44290</v>
      </c>
      <c r="M33" s="16"/>
      <c r="N33" s="16"/>
      <c r="O33" s="16">
        <f t="shared" si="0"/>
        <v>0</v>
      </c>
      <c r="P33" s="1">
        <v>0</v>
      </c>
      <c r="Q33" s="21">
        <v>54.01</v>
      </c>
      <c r="R33" s="23">
        <v>1</v>
      </c>
      <c r="S33" s="24">
        <v>17.52</v>
      </c>
      <c r="T33" s="17">
        <f t="shared" si="1"/>
        <v>1</v>
      </c>
      <c r="U33" s="18">
        <f t="shared" si="4"/>
        <v>17.52</v>
      </c>
      <c r="V33" s="18">
        <f t="shared" si="3"/>
        <v>17.52</v>
      </c>
    </row>
    <row r="34" spans="1:22" ht="15.75" customHeight="1">
      <c r="A34" s="1">
        <v>110400</v>
      </c>
      <c r="B34" s="1">
        <v>110401</v>
      </c>
      <c r="C34" s="34" t="s">
        <v>106</v>
      </c>
      <c r="D34" s="35" t="s">
        <v>73</v>
      </c>
      <c r="E34" s="26" t="s">
        <v>76</v>
      </c>
      <c r="F34" s="11" t="s">
        <v>71</v>
      </c>
      <c r="G34" s="1" t="s">
        <v>52</v>
      </c>
      <c r="H34" s="12" t="s">
        <v>72</v>
      </c>
      <c r="I34" s="13" t="s">
        <v>52</v>
      </c>
      <c r="J34" s="14" t="s">
        <v>80</v>
      </c>
      <c r="K34" s="15">
        <v>44290</v>
      </c>
      <c r="L34" s="15">
        <v>44290</v>
      </c>
      <c r="M34" s="16"/>
      <c r="N34" s="16"/>
      <c r="O34" s="16">
        <f t="shared" si="0"/>
        <v>0</v>
      </c>
      <c r="P34" s="1">
        <v>0</v>
      </c>
      <c r="Q34" s="21">
        <v>54.01</v>
      </c>
      <c r="R34" s="23">
        <v>1</v>
      </c>
      <c r="S34" s="24">
        <v>17.52</v>
      </c>
      <c r="T34" s="17">
        <f t="shared" si="1"/>
        <v>1</v>
      </c>
      <c r="U34" s="18">
        <f t="shared" si="4"/>
        <v>17.52</v>
      </c>
      <c r="V34" s="18">
        <f t="shared" si="3"/>
        <v>17.52</v>
      </c>
    </row>
    <row r="35" spans="1:22" ht="15.75" customHeight="1">
      <c r="A35" s="1">
        <v>110400</v>
      </c>
      <c r="B35" s="1">
        <v>110401</v>
      </c>
      <c r="C35" s="34" t="s">
        <v>107</v>
      </c>
      <c r="D35" s="35" t="s">
        <v>73</v>
      </c>
      <c r="E35" s="26" t="s">
        <v>76</v>
      </c>
      <c r="F35" s="11" t="s">
        <v>71</v>
      </c>
      <c r="G35" s="1" t="s">
        <v>52</v>
      </c>
      <c r="H35" s="12" t="s">
        <v>72</v>
      </c>
      <c r="I35" s="13" t="s">
        <v>52</v>
      </c>
      <c r="J35" s="14" t="s">
        <v>80</v>
      </c>
      <c r="K35" s="15">
        <v>44290</v>
      </c>
      <c r="L35" s="15">
        <v>44290</v>
      </c>
      <c r="M35" s="16"/>
      <c r="N35" s="16"/>
      <c r="O35" s="16">
        <f t="shared" si="0"/>
        <v>0</v>
      </c>
      <c r="P35" s="1">
        <v>0</v>
      </c>
      <c r="Q35" s="21">
        <v>54.01</v>
      </c>
      <c r="R35" s="23">
        <v>1</v>
      </c>
      <c r="S35" s="24">
        <v>17.52</v>
      </c>
      <c r="T35" s="17">
        <f t="shared" si="1"/>
        <v>1</v>
      </c>
      <c r="U35" s="18">
        <f t="shared" si="4"/>
        <v>17.52</v>
      </c>
      <c r="V35" s="18">
        <f t="shared" si="3"/>
        <v>17.52</v>
      </c>
    </row>
    <row r="36" spans="1:22" ht="15.75" customHeight="1">
      <c r="A36" s="1">
        <v>110400</v>
      </c>
      <c r="B36" s="1">
        <v>110401</v>
      </c>
      <c r="C36" s="34" t="s">
        <v>98</v>
      </c>
      <c r="D36" s="35" t="s">
        <v>73</v>
      </c>
      <c r="E36" s="26" t="s">
        <v>76</v>
      </c>
      <c r="F36" s="11" t="s">
        <v>71</v>
      </c>
      <c r="G36" s="1" t="s">
        <v>52</v>
      </c>
      <c r="H36" s="12" t="s">
        <v>72</v>
      </c>
      <c r="I36" s="13" t="s">
        <v>52</v>
      </c>
      <c r="J36" s="14" t="s">
        <v>80</v>
      </c>
      <c r="K36" s="15">
        <v>44290</v>
      </c>
      <c r="L36" s="15">
        <v>44290</v>
      </c>
      <c r="M36" s="16"/>
      <c r="N36" s="16"/>
      <c r="O36" s="16">
        <f t="shared" si="0"/>
        <v>0</v>
      </c>
      <c r="P36" s="1">
        <v>0</v>
      </c>
      <c r="Q36" s="21">
        <v>54.01</v>
      </c>
      <c r="R36" s="23">
        <v>1</v>
      </c>
      <c r="S36" s="24">
        <v>17.52</v>
      </c>
      <c r="T36" s="17">
        <f t="shared" si="1"/>
        <v>1</v>
      </c>
      <c r="U36" s="18">
        <f t="shared" si="4"/>
        <v>17.52</v>
      </c>
      <c r="V36" s="18">
        <f t="shared" si="3"/>
        <v>17.52</v>
      </c>
    </row>
    <row r="37" spans="1:22" ht="15.75" customHeight="1">
      <c r="A37" s="1">
        <v>110400</v>
      </c>
      <c r="B37" s="1">
        <v>110401</v>
      </c>
      <c r="C37" s="34" t="s">
        <v>108</v>
      </c>
      <c r="D37" s="35" t="s">
        <v>73</v>
      </c>
      <c r="E37" s="26" t="s">
        <v>76</v>
      </c>
      <c r="F37" s="11" t="s">
        <v>71</v>
      </c>
      <c r="G37" s="1" t="s">
        <v>52</v>
      </c>
      <c r="H37" s="12" t="s">
        <v>72</v>
      </c>
      <c r="I37" s="13" t="s">
        <v>52</v>
      </c>
      <c r="J37" s="14" t="s">
        <v>80</v>
      </c>
      <c r="K37" s="15">
        <v>44296</v>
      </c>
      <c r="L37" s="15">
        <v>44297</v>
      </c>
      <c r="M37" s="16"/>
      <c r="N37" s="16"/>
      <c r="O37" s="16">
        <f t="shared" si="0"/>
        <v>0</v>
      </c>
      <c r="P37" s="1">
        <v>0</v>
      </c>
      <c r="Q37" s="21">
        <v>54.01</v>
      </c>
      <c r="R37" s="23">
        <v>1</v>
      </c>
      <c r="S37" s="24">
        <v>17.52</v>
      </c>
      <c r="T37" s="17">
        <f t="shared" si="1"/>
        <v>1</v>
      </c>
      <c r="U37" s="18">
        <f t="shared" si="4"/>
        <v>17.52</v>
      </c>
      <c r="V37" s="18">
        <f t="shared" si="3"/>
        <v>17.52</v>
      </c>
    </row>
    <row r="38" spans="1:22" ht="15.75" customHeight="1">
      <c r="A38" s="1">
        <v>110400</v>
      </c>
      <c r="B38" s="1">
        <v>110401</v>
      </c>
      <c r="C38" s="34" t="s">
        <v>109</v>
      </c>
      <c r="D38" s="35" t="s">
        <v>73</v>
      </c>
      <c r="E38" s="26" t="s">
        <v>76</v>
      </c>
      <c r="F38" s="11" t="s">
        <v>71</v>
      </c>
      <c r="G38" s="1" t="s">
        <v>52</v>
      </c>
      <c r="H38" s="12" t="s">
        <v>72</v>
      </c>
      <c r="I38" s="13" t="s">
        <v>52</v>
      </c>
      <c r="J38" s="14" t="s">
        <v>80</v>
      </c>
      <c r="K38" s="15">
        <v>44296</v>
      </c>
      <c r="L38" s="15">
        <v>44297</v>
      </c>
      <c r="M38" s="16"/>
      <c r="N38" s="16"/>
      <c r="O38" s="16">
        <f t="shared" si="0"/>
        <v>0</v>
      </c>
      <c r="P38" s="1">
        <v>0</v>
      </c>
      <c r="Q38" s="21">
        <v>54.01</v>
      </c>
      <c r="R38" s="23">
        <v>1</v>
      </c>
      <c r="S38" s="24">
        <v>17.52</v>
      </c>
      <c r="T38" s="17">
        <f t="shared" si="1"/>
        <v>1</v>
      </c>
      <c r="U38" s="18">
        <f t="shared" si="4"/>
        <v>17.52</v>
      </c>
      <c r="V38" s="18">
        <f t="shared" si="3"/>
        <v>17.52</v>
      </c>
    </row>
    <row r="39" spans="1:22" ht="15.75" customHeight="1">
      <c r="A39" s="1">
        <v>110400</v>
      </c>
      <c r="B39" s="1">
        <v>110401</v>
      </c>
      <c r="C39" s="34" t="s">
        <v>110</v>
      </c>
      <c r="D39" s="35" t="s">
        <v>73</v>
      </c>
      <c r="E39" s="26" t="s">
        <v>76</v>
      </c>
      <c r="F39" s="11" t="s">
        <v>71</v>
      </c>
      <c r="G39" s="1" t="s">
        <v>52</v>
      </c>
      <c r="H39" s="12" t="s">
        <v>72</v>
      </c>
      <c r="I39" s="13" t="s">
        <v>52</v>
      </c>
      <c r="J39" s="14" t="s">
        <v>80</v>
      </c>
      <c r="K39" s="15">
        <v>44296</v>
      </c>
      <c r="L39" s="15">
        <v>44297</v>
      </c>
      <c r="M39" s="16"/>
      <c r="N39" s="16"/>
      <c r="O39" s="16">
        <f t="shared" si="0"/>
        <v>0</v>
      </c>
      <c r="P39" s="1">
        <v>1</v>
      </c>
      <c r="Q39" s="21">
        <v>54.01</v>
      </c>
      <c r="R39" s="23">
        <v>0</v>
      </c>
      <c r="S39" s="24">
        <v>17.52</v>
      </c>
      <c r="T39" s="17">
        <f t="shared" si="1"/>
        <v>1</v>
      </c>
      <c r="U39" s="18">
        <f t="shared" si="4"/>
        <v>54.01</v>
      </c>
      <c r="V39" s="18">
        <f t="shared" si="3"/>
        <v>54.01</v>
      </c>
    </row>
    <row r="40" spans="1:22" ht="15.75" customHeight="1">
      <c r="A40" s="1">
        <v>110400</v>
      </c>
      <c r="B40" s="1">
        <v>110401</v>
      </c>
      <c r="C40" s="34" t="s">
        <v>111</v>
      </c>
      <c r="D40" s="35" t="s">
        <v>73</v>
      </c>
      <c r="E40" s="26" t="s">
        <v>76</v>
      </c>
      <c r="F40" s="11" t="s">
        <v>71</v>
      </c>
      <c r="G40" s="1" t="s">
        <v>52</v>
      </c>
      <c r="H40" s="12" t="s">
        <v>72</v>
      </c>
      <c r="I40" s="13" t="s">
        <v>52</v>
      </c>
      <c r="J40" s="14" t="s">
        <v>80</v>
      </c>
      <c r="K40" s="15">
        <v>44296</v>
      </c>
      <c r="L40" s="15">
        <v>44297</v>
      </c>
      <c r="M40" s="16"/>
      <c r="N40" s="16"/>
      <c r="O40" s="16">
        <f t="shared" si="0"/>
        <v>0</v>
      </c>
      <c r="P40" s="1">
        <v>1</v>
      </c>
      <c r="Q40" s="21">
        <v>54.01</v>
      </c>
      <c r="R40" s="23">
        <v>0</v>
      </c>
      <c r="S40" s="24">
        <v>17.52</v>
      </c>
      <c r="T40" s="17">
        <f t="shared" si="1"/>
        <v>1</v>
      </c>
      <c r="U40" s="18">
        <f t="shared" si="4"/>
        <v>54.01</v>
      </c>
      <c r="V40" s="18">
        <f t="shared" si="3"/>
        <v>54.01</v>
      </c>
    </row>
    <row r="41" spans="1:22" ht="15.75" customHeight="1">
      <c r="A41" s="1">
        <v>110400</v>
      </c>
      <c r="B41" s="1">
        <v>110401</v>
      </c>
      <c r="C41" s="34" t="s">
        <v>112</v>
      </c>
      <c r="D41" s="35" t="s">
        <v>73</v>
      </c>
      <c r="E41" s="26" t="s">
        <v>76</v>
      </c>
      <c r="F41" s="11" t="s">
        <v>71</v>
      </c>
      <c r="G41" s="1" t="s">
        <v>52</v>
      </c>
      <c r="H41" s="12" t="s">
        <v>72</v>
      </c>
      <c r="I41" s="13" t="s">
        <v>52</v>
      </c>
      <c r="J41" s="14" t="s">
        <v>80</v>
      </c>
      <c r="K41" s="15">
        <v>44297</v>
      </c>
      <c r="L41" s="15">
        <v>44298</v>
      </c>
      <c r="M41" s="16"/>
      <c r="N41" s="16"/>
      <c r="O41" s="16">
        <f t="shared" si="0"/>
        <v>0</v>
      </c>
      <c r="P41" s="1">
        <v>1</v>
      </c>
      <c r="Q41" s="21">
        <v>54.01</v>
      </c>
      <c r="R41" s="23">
        <v>0</v>
      </c>
      <c r="S41" s="24">
        <v>17.52</v>
      </c>
      <c r="T41" s="17">
        <f t="shared" si="1"/>
        <v>1</v>
      </c>
      <c r="U41" s="18">
        <f t="shared" si="4"/>
        <v>54.01</v>
      </c>
      <c r="V41" s="18">
        <f t="shared" si="3"/>
        <v>54.01</v>
      </c>
    </row>
    <row r="42" spans="1:22" ht="15.75" customHeight="1">
      <c r="A42" s="1">
        <v>110400</v>
      </c>
      <c r="B42" s="1">
        <v>110401</v>
      </c>
      <c r="C42" s="34" t="s">
        <v>113</v>
      </c>
      <c r="D42" s="35" t="s">
        <v>73</v>
      </c>
      <c r="E42" s="26" t="s">
        <v>76</v>
      </c>
      <c r="F42" s="11" t="s">
        <v>71</v>
      </c>
      <c r="G42" s="1" t="s">
        <v>52</v>
      </c>
      <c r="H42" s="12" t="s">
        <v>72</v>
      </c>
      <c r="I42" s="13" t="s">
        <v>52</v>
      </c>
      <c r="J42" s="14" t="s">
        <v>80</v>
      </c>
      <c r="K42" s="15">
        <v>44297</v>
      </c>
      <c r="L42" s="15">
        <v>44298</v>
      </c>
      <c r="M42" s="16"/>
      <c r="N42" s="16"/>
      <c r="O42" s="16">
        <f t="shared" si="0"/>
        <v>0</v>
      </c>
      <c r="P42" s="1">
        <v>1</v>
      </c>
      <c r="Q42" s="21">
        <v>54.01</v>
      </c>
      <c r="R42" s="23">
        <v>0</v>
      </c>
      <c r="S42" s="24">
        <v>17.52</v>
      </c>
      <c r="T42" s="17">
        <f t="shared" si="1"/>
        <v>1</v>
      </c>
      <c r="U42" s="18">
        <f t="shared" si="4"/>
        <v>54.01</v>
      </c>
      <c r="V42" s="18">
        <f t="shared" si="3"/>
        <v>54.01</v>
      </c>
    </row>
    <row r="43" spans="1:22" ht="15.75" customHeight="1">
      <c r="A43" s="1">
        <v>110400</v>
      </c>
      <c r="B43" s="1">
        <v>110401</v>
      </c>
      <c r="C43" s="34" t="s">
        <v>114</v>
      </c>
      <c r="D43" s="35" t="s">
        <v>73</v>
      </c>
      <c r="E43" s="26" t="s">
        <v>76</v>
      </c>
      <c r="F43" s="11" t="s">
        <v>71</v>
      </c>
      <c r="G43" s="1" t="s">
        <v>52</v>
      </c>
      <c r="H43" s="12" t="s">
        <v>72</v>
      </c>
      <c r="I43" s="13" t="s">
        <v>52</v>
      </c>
      <c r="J43" s="14" t="s">
        <v>80</v>
      </c>
      <c r="K43" s="15">
        <v>44297</v>
      </c>
      <c r="L43" s="15">
        <v>44298</v>
      </c>
      <c r="M43" s="16"/>
      <c r="N43" s="16"/>
      <c r="O43" s="16">
        <f t="shared" si="0"/>
        <v>0</v>
      </c>
      <c r="P43" s="1">
        <v>1</v>
      </c>
      <c r="Q43" s="21">
        <v>54.01</v>
      </c>
      <c r="R43" s="23">
        <v>0</v>
      </c>
      <c r="S43" s="24">
        <v>17.52</v>
      </c>
      <c r="T43" s="17">
        <f t="shared" si="1"/>
        <v>1</v>
      </c>
      <c r="U43" s="18">
        <f t="shared" si="4"/>
        <v>54.01</v>
      </c>
      <c r="V43" s="18">
        <f t="shared" si="3"/>
        <v>54.01</v>
      </c>
    </row>
    <row r="44" spans="1:22" ht="15.75" customHeight="1">
      <c r="A44" s="1">
        <v>110400</v>
      </c>
      <c r="B44" s="1">
        <v>110401</v>
      </c>
      <c r="C44" s="34" t="s">
        <v>115</v>
      </c>
      <c r="D44" s="35" t="s">
        <v>73</v>
      </c>
      <c r="E44" s="26" t="s">
        <v>76</v>
      </c>
      <c r="F44" s="11" t="s">
        <v>71</v>
      </c>
      <c r="G44" s="1" t="s">
        <v>52</v>
      </c>
      <c r="H44" s="12" t="s">
        <v>72</v>
      </c>
      <c r="I44" s="13" t="s">
        <v>52</v>
      </c>
      <c r="J44" s="14" t="s">
        <v>80</v>
      </c>
      <c r="K44" s="15">
        <v>44295</v>
      </c>
      <c r="L44" s="15">
        <v>44297</v>
      </c>
      <c r="M44" s="16"/>
      <c r="N44" s="16"/>
      <c r="O44" s="16">
        <f t="shared" si="0"/>
        <v>0</v>
      </c>
      <c r="P44" s="1">
        <v>0</v>
      </c>
      <c r="Q44" s="21">
        <v>54.01</v>
      </c>
      <c r="R44" s="23">
        <v>1</v>
      </c>
      <c r="S44" s="24">
        <v>17.52</v>
      </c>
      <c r="T44" s="17">
        <f t="shared" si="1"/>
        <v>1</v>
      </c>
      <c r="U44" s="18">
        <f t="shared" si="4"/>
        <v>17.52</v>
      </c>
      <c r="V44" s="18">
        <f t="shared" si="3"/>
        <v>17.52</v>
      </c>
    </row>
    <row r="45" spans="1:22" ht="15.75" customHeight="1">
      <c r="A45" s="1">
        <v>110400</v>
      </c>
      <c r="B45" s="1">
        <v>110401</v>
      </c>
      <c r="C45" s="34" t="s">
        <v>116</v>
      </c>
      <c r="D45" s="35" t="s">
        <v>104</v>
      </c>
      <c r="E45" s="26" t="s">
        <v>76</v>
      </c>
      <c r="F45" s="11" t="s">
        <v>71</v>
      </c>
      <c r="G45" s="1" t="s">
        <v>52</v>
      </c>
      <c r="H45" s="12" t="s">
        <v>72</v>
      </c>
      <c r="I45" s="13" t="s">
        <v>52</v>
      </c>
      <c r="J45" s="14" t="s">
        <v>80</v>
      </c>
      <c r="K45" s="15">
        <v>44295</v>
      </c>
      <c r="L45" s="15">
        <v>44297</v>
      </c>
      <c r="M45" s="16"/>
      <c r="N45" s="16"/>
      <c r="O45" s="16">
        <f t="shared" si="0"/>
        <v>0</v>
      </c>
      <c r="P45" s="1">
        <v>0</v>
      </c>
      <c r="Q45" s="21">
        <v>54.01</v>
      </c>
      <c r="R45" s="23">
        <v>2</v>
      </c>
      <c r="S45" s="24">
        <v>17.52</v>
      </c>
      <c r="T45" s="17">
        <f t="shared" si="1"/>
        <v>2</v>
      </c>
      <c r="U45" s="18">
        <f t="shared" si="4"/>
        <v>35.04</v>
      </c>
      <c r="V45" s="18">
        <f t="shared" si="3"/>
        <v>35.04</v>
      </c>
    </row>
    <row r="46" spans="1:22" ht="15.75" customHeight="1">
      <c r="A46" s="1">
        <v>110400</v>
      </c>
      <c r="B46" s="1">
        <v>110401</v>
      </c>
      <c r="C46" s="34" t="s">
        <v>117</v>
      </c>
      <c r="D46" s="35" t="s">
        <v>99</v>
      </c>
      <c r="E46" s="26" t="s">
        <v>76</v>
      </c>
      <c r="F46" s="11" t="s">
        <v>71</v>
      </c>
      <c r="G46" s="1" t="s">
        <v>52</v>
      </c>
      <c r="H46" s="12" t="s">
        <v>72</v>
      </c>
      <c r="I46" s="13" t="s">
        <v>52</v>
      </c>
      <c r="J46" s="14" t="s">
        <v>80</v>
      </c>
      <c r="K46" s="15">
        <v>44303</v>
      </c>
      <c r="L46" s="15">
        <v>44304</v>
      </c>
      <c r="M46" s="16"/>
      <c r="N46" s="16"/>
      <c r="O46" s="16">
        <f t="shared" si="0"/>
        <v>0</v>
      </c>
      <c r="P46" s="1">
        <v>0</v>
      </c>
      <c r="Q46" s="21">
        <v>54.01</v>
      </c>
      <c r="R46" s="23">
        <v>2</v>
      </c>
      <c r="S46" s="24">
        <v>17.52</v>
      </c>
      <c r="T46" s="17">
        <f t="shared" si="1"/>
        <v>2</v>
      </c>
      <c r="U46" s="18">
        <f t="shared" si="4"/>
        <v>35.04</v>
      </c>
      <c r="V46" s="18">
        <f t="shared" si="3"/>
        <v>35.04</v>
      </c>
    </row>
    <row r="47" spans="1:22" ht="15.75" customHeight="1">
      <c r="A47" s="1">
        <v>110400</v>
      </c>
      <c r="B47" s="1">
        <v>110401</v>
      </c>
      <c r="C47" s="34" t="s">
        <v>118</v>
      </c>
      <c r="D47" s="35" t="s">
        <v>73</v>
      </c>
      <c r="E47" s="26" t="s">
        <v>76</v>
      </c>
      <c r="F47" s="11" t="s">
        <v>71</v>
      </c>
      <c r="G47" s="1" t="s">
        <v>52</v>
      </c>
      <c r="H47" s="12" t="s">
        <v>72</v>
      </c>
      <c r="I47" s="13" t="s">
        <v>52</v>
      </c>
      <c r="J47" s="14" t="s">
        <v>80</v>
      </c>
      <c r="K47" s="15">
        <v>44303</v>
      </c>
      <c r="L47" s="15">
        <v>44304</v>
      </c>
      <c r="M47" s="16"/>
      <c r="N47" s="16"/>
      <c r="O47" s="16">
        <f t="shared" si="0"/>
        <v>0</v>
      </c>
      <c r="P47" s="1">
        <v>0</v>
      </c>
      <c r="Q47" s="21">
        <v>54.01</v>
      </c>
      <c r="R47" s="23">
        <v>1</v>
      </c>
      <c r="S47" s="24">
        <v>17.52</v>
      </c>
      <c r="T47" s="17">
        <f t="shared" si="1"/>
        <v>1</v>
      </c>
      <c r="U47" s="18">
        <f t="shared" si="4"/>
        <v>17.52</v>
      </c>
      <c r="V47" s="18">
        <f t="shared" si="3"/>
        <v>17.52</v>
      </c>
    </row>
    <row r="48" spans="1:22" ht="15.75" customHeight="1">
      <c r="A48" s="1">
        <v>110400</v>
      </c>
      <c r="B48" s="1">
        <v>110401</v>
      </c>
      <c r="C48" s="34" t="s">
        <v>108</v>
      </c>
      <c r="D48" s="35" t="s">
        <v>73</v>
      </c>
      <c r="E48" s="26" t="s">
        <v>76</v>
      </c>
      <c r="F48" s="11" t="s">
        <v>71</v>
      </c>
      <c r="G48" s="1" t="s">
        <v>52</v>
      </c>
      <c r="H48" s="12" t="s">
        <v>72</v>
      </c>
      <c r="I48" s="13" t="s">
        <v>52</v>
      </c>
      <c r="J48" s="14" t="s">
        <v>80</v>
      </c>
      <c r="K48" s="15">
        <v>44303</v>
      </c>
      <c r="L48" s="15">
        <v>44304</v>
      </c>
      <c r="M48" s="16"/>
      <c r="N48" s="16"/>
      <c r="O48" s="16">
        <f t="shared" si="0"/>
        <v>0</v>
      </c>
      <c r="P48" s="1">
        <v>1</v>
      </c>
      <c r="Q48" s="21">
        <v>54.01</v>
      </c>
      <c r="R48" s="23">
        <v>0</v>
      </c>
      <c r="S48" s="24">
        <v>17.52</v>
      </c>
      <c r="T48" s="17">
        <f t="shared" si="1"/>
        <v>1</v>
      </c>
      <c r="U48" s="18">
        <f t="shared" si="4"/>
        <v>54.01</v>
      </c>
      <c r="V48" s="18">
        <f t="shared" si="3"/>
        <v>54.01</v>
      </c>
    </row>
    <row r="49" spans="1:22" ht="15.75" customHeight="1">
      <c r="A49" s="1">
        <v>110400</v>
      </c>
      <c r="B49" s="1">
        <v>110401</v>
      </c>
      <c r="C49" s="34" t="s">
        <v>119</v>
      </c>
      <c r="D49" s="35" t="s">
        <v>104</v>
      </c>
      <c r="E49" s="26" t="s">
        <v>76</v>
      </c>
      <c r="F49" s="11" t="s">
        <v>71</v>
      </c>
      <c r="G49" s="1" t="s">
        <v>52</v>
      </c>
      <c r="H49" s="12" t="s">
        <v>72</v>
      </c>
      <c r="I49" s="13" t="s">
        <v>52</v>
      </c>
      <c r="J49" s="14" t="s">
        <v>80</v>
      </c>
      <c r="K49" s="15">
        <v>44303</v>
      </c>
      <c r="L49" s="15">
        <v>44304</v>
      </c>
      <c r="M49" s="16"/>
      <c r="N49" s="16"/>
      <c r="O49" s="16">
        <f t="shared" si="0"/>
        <v>0</v>
      </c>
      <c r="P49" s="1">
        <v>1</v>
      </c>
      <c r="Q49" s="21">
        <v>54.01</v>
      </c>
      <c r="R49" s="23">
        <v>0</v>
      </c>
      <c r="S49" s="24">
        <v>17.52</v>
      </c>
      <c r="T49" s="17">
        <f t="shared" si="1"/>
        <v>1</v>
      </c>
      <c r="U49" s="18">
        <f t="shared" si="4"/>
        <v>54.01</v>
      </c>
      <c r="V49" s="18">
        <f t="shared" si="3"/>
        <v>54.01</v>
      </c>
    </row>
    <row r="50" spans="1:22" ht="15.75" customHeight="1">
      <c r="A50" s="1">
        <v>110400</v>
      </c>
      <c r="B50" s="1">
        <v>110401</v>
      </c>
      <c r="C50" s="34" t="s">
        <v>120</v>
      </c>
      <c r="D50" s="35" t="s">
        <v>74</v>
      </c>
      <c r="E50" s="26" t="s">
        <v>76</v>
      </c>
      <c r="F50" s="11" t="s">
        <v>71</v>
      </c>
      <c r="G50" s="1" t="s">
        <v>52</v>
      </c>
      <c r="H50" s="12" t="s">
        <v>72</v>
      </c>
      <c r="I50" s="13" t="s">
        <v>52</v>
      </c>
      <c r="J50" s="14" t="s">
        <v>80</v>
      </c>
      <c r="K50" s="15">
        <v>44302</v>
      </c>
      <c r="L50" s="15">
        <v>44303</v>
      </c>
      <c r="M50" s="16"/>
      <c r="N50" s="16"/>
      <c r="O50" s="16">
        <f t="shared" si="0"/>
        <v>0</v>
      </c>
      <c r="P50" s="31">
        <v>1</v>
      </c>
      <c r="Q50" s="21">
        <v>54.01</v>
      </c>
      <c r="R50" s="23">
        <v>0</v>
      </c>
      <c r="S50" s="24">
        <v>17.52</v>
      </c>
      <c r="T50" s="17">
        <f t="shared" si="1"/>
        <v>1</v>
      </c>
      <c r="U50" s="18">
        <f t="shared" si="4"/>
        <v>54.01</v>
      </c>
      <c r="V50" s="18">
        <f t="shared" si="3"/>
        <v>54.01</v>
      </c>
    </row>
    <row r="51" spans="1:22" ht="15.75" customHeight="1">
      <c r="A51" s="1">
        <v>110400</v>
      </c>
      <c r="B51" s="1">
        <v>110401</v>
      </c>
      <c r="C51" s="34" t="s">
        <v>121</v>
      </c>
      <c r="D51" s="35" t="s">
        <v>73</v>
      </c>
      <c r="E51" s="26" t="s">
        <v>76</v>
      </c>
      <c r="F51" s="11" t="s">
        <v>71</v>
      </c>
      <c r="G51" s="1" t="s">
        <v>52</v>
      </c>
      <c r="H51" s="12" t="s">
        <v>72</v>
      </c>
      <c r="I51" s="13" t="s">
        <v>52</v>
      </c>
      <c r="J51" s="14" t="s">
        <v>80</v>
      </c>
      <c r="K51" s="15">
        <v>44302</v>
      </c>
      <c r="L51" s="15">
        <v>44303</v>
      </c>
      <c r="M51" s="16"/>
      <c r="N51" s="16"/>
      <c r="O51" s="16">
        <f t="shared" si="0"/>
        <v>0</v>
      </c>
      <c r="P51" s="31">
        <v>1</v>
      </c>
      <c r="Q51" s="21">
        <v>54.01</v>
      </c>
      <c r="R51" s="23">
        <v>0</v>
      </c>
      <c r="S51" s="24">
        <v>17.52</v>
      </c>
      <c r="T51" s="17">
        <f t="shared" si="1"/>
        <v>1</v>
      </c>
      <c r="U51" s="18">
        <f t="shared" si="4"/>
        <v>54.01</v>
      </c>
      <c r="V51" s="18">
        <f t="shared" si="3"/>
        <v>54.01</v>
      </c>
    </row>
    <row r="52" spans="1:22" ht="15.75" customHeight="1">
      <c r="A52" s="1">
        <v>110400</v>
      </c>
      <c r="B52" s="1">
        <v>110401</v>
      </c>
      <c r="C52" s="34" t="s">
        <v>122</v>
      </c>
      <c r="D52" s="35" t="s">
        <v>73</v>
      </c>
      <c r="E52" s="26" t="s">
        <v>76</v>
      </c>
      <c r="F52" s="11" t="s">
        <v>71</v>
      </c>
      <c r="G52" s="1" t="s">
        <v>52</v>
      </c>
      <c r="H52" s="12" t="s">
        <v>72</v>
      </c>
      <c r="I52" s="13" t="s">
        <v>52</v>
      </c>
      <c r="J52" s="14" t="s">
        <v>80</v>
      </c>
      <c r="K52" s="15">
        <v>44302</v>
      </c>
      <c r="L52" s="15">
        <v>44303</v>
      </c>
      <c r="M52" s="16"/>
      <c r="N52" s="16"/>
      <c r="O52" s="16">
        <f t="shared" si="0"/>
        <v>0</v>
      </c>
      <c r="P52" s="31">
        <v>1</v>
      </c>
      <c r="Q52" s="21">
        <v>54.01</v>
      </c>
      <c r="R52" s="23">
        <v>0</v>
      </c>
      <c r="S52" s="24">
        <v>17.52</v>
      </c>
      <c r="T52" s="17">
        <f t="shared" si="1"/>
        <v>1</v>
      </c>
      <c r="U52" s="18">
        <f t="shared" si="4"/>
        <v>54.01</v>
      </c>
      <c r="V52" s="18">
        <f t="shared" si="3"/>
        <v>54.01</v>
      </c>
    </row>
    <row r="53" spans="1:22" ht="15.75" customHeight="1">
      <c r="A53" s="1">
        <v>110400</v>
      </c>
      <c r="B53" s="1">
        <v>110401</v>
      </c>
      <c r="C53" s="34" t="s">
        <v>123</v>
      </c>
      <c r="D53" s="35" t="s">
        <v>73</v>
      </c>
      <c r="E53" s="26" t="s">
        <v>76</v>
      </c>
      <c r="F53" s="11" t="s">
        <v>71</v>
      </c>
      <c r="G53" s="1" t="s">
        <v>52</v>
      </c>
      <c r="H53" s="12" t="s">
        <v>72</v>
      </c>
      <c r="I53" s="13" t="s">
        <v>52</v>
      </c>
      <c r="J53" s="14" t="s">
        <v>80</v>
      </c>
      <c r="K53" s="15">
        <v>44302</v>
      </c>
      <c r="L53" s="15">
        <v>44303</v>
      </c>
      <c r="M53" s="16"/>
      <c r="N53" s="16"/>
      <c r="O53" s="16">
        <f t="shared" ref="O53:O66" si="5">M53+N53</f>
        <v>0</v>
      </c>
      <c r="P53" s="32">
        <v>0</v>
      </c>
      <c r="Q53" s="21">
        <v>54.01</v>
      </c>
      <c r="R53" s="23">
        <v>1</v>
      </c>
      <c r="S53" s="24">
        <v>17.52</v>
      </c>
      <c r="T53" s="17">
        <f t="shared" ref="T53:T73" si="6">P53+R53</f>
        <v>1</v>
      </c>
      <c r="U53" s="18">
        <f t="shared" ref="U53:U66" si="7">(P53*Q53)+(R53*S53)</f>
        <v>17.52</v>
      </c>
      <c r="V53" s="18">
        <f t="shared" ref="V53:V66" si="8">SUM(P53*Q53)+(R53*S53)</f>
        <v>17.52</v>
      </c>
    </row>
    <row r="54" spans="1:22" ht="15.75" customHeight="1">
      <c r="A54" s="1">
        <v>110400</v>
      </c>
      <c r="B54" s="1">
        <v>110401</v>
      </c>
      <c r="C54" s="34" t="s">
        <v>124</v>
      </c>
      <c r="D54" s="35" t="s">
        <v>73</v>
      </c>
      <c r="E54" s="26" t="s">
        <v>76</v>
      </c>
      <c r="F54" s="11" t="s">
        <v>71</v>
      </c>
      <c r="G54" s="1" t="s">
        <v>52</v>
      </c>
      <c r="H54" s="12" t="s">
        <v>72</v>
      </c>
      <c r="I54" s="13" t="s">
        <v>52</v>
      </c>
      <c r="J54" s="14" t="s">
        <v>80</v>
      </c>
      <c r="K54" s="15">
        <v>44304</v>
      </c>
      <c r="L54" s="15">
        <v>44304</v>
      </c>
      <c r="M54" s="16"/>
      <c r="N54" s="16"/>
      <c r="O54" s="16">
        <f t="shared" si="5"/>
        <v>0</v>
      </c>
      <c r="P54" s="32">
        <v>0</v>
      </c>
      <c r="Q54" s="21">
        <v>54.01</v>
      </c>
      <c r="R54" s="23">
        <v>1</v>
      </c>
      <c r="S54" s="24">
        <v>17.52</v>
      </c>
      <c r="T54" s="17">
        <f t="shared" si="6"/>
        <v>1</v>
      </c>
      <c r="U54" s="18">
        <f t="shared" si="7"/>
        <v>17.52</v>
      </c>
      <c r="V54" s="18">
        <f t="shared" si="8"/>
        <v>17.52</v>
      </c>
    </row>
    <row r="55" spans="1:22" ht="15.75" customHeight="1">
      <c r="A55" s="1">
        <v>110400</v>
      </c>
      <c r="B55" s="1">
        <v>110401</v>
      </c>
      <c r="C55" s="34" t="s">
        <v>125</v>
      </c>
      <c r="D55" s="35" t="s">
        <v>73</v>
      </c>
      <c r="E55" s="26" t="s">
        <v>76</v>
      </c>
      <c r="F55" s="11" t="s">
        <v>71</v>
      </c>
      <c r="G55" s="1" t="s">
        <v>52</v>
      </c>
      <c r="H55" s="12" t="s">
        <v>72</v>
      </c>
      <c r="I55" s="13" t="s">
        <v>52</v>
      </c>
      <c r="J55" s="14" t="s">
        <v>80</v>
      </c>
      <c r="K55" s="15">
        <v>44304</v>
      </c>
      <c r="L55" s="15">
        <v>44304</v>
      </c>
      <c r="M55" s="16"/>
      <c r="N55" s="16"/>
      <c r="O55" s="16">
        <f t="shared" si="5"/>
        <v>0</v>
      </c>
      <c r="P55" s="32">
        <v>0</v>
      </c>
      <c r="Q55" s="21">
        <v>54.01</v>
      </c>
      <c r="R55" s="23">
        <v>1</v>
      </c>
      <c r="S55" s="24">
        <v>17.52</v>
      </c>
      <c r="T55" s="17">
        <f t="shared" si="6"/>
        <v>1</v>
      </c>
      <c r="U55" s="18">
        <f t="shared" si="7"/>
        <v>17.52</v>
      </c>
      <c r="V55" s="18">
        <f t="shared" si="8"/>
        <v>17.52</v>
      </c>
    </row>
    <row r="56" spans="1:22" ht="15.75" customHeight="1">
      <c r="A56" s="1">
        <v>110400</v>
      </c>
      <c r="B56" s="1">
        <v>110401</v>
      </c>
      <c r="C56" s="34" t="s">
        <v>126</v>
      </c>
      <c r="D56" s="35" t="s">
        <v>73</v>
      </c>
      <c r="E56" s="26" t="s">
        <v>76</v>
      </c>
      <c r="F56" s="11" t="s">
        <v>71</v>
      </c>
      <c r="G56" s="1" t="s">
        <v>52</v>
      </c>
      <c r="H56" s="12" t="s">
        <v>72</v>
      </c>
      <c r="I56" s="13" t="s">
        <v>52</v>
      </c>
      <c r="J56" s="14" t="s">
        <v>80</v>
      </c>
      <c r="K56" s="15">
        <v>44304</v>
      </c>
      <c r="L56" s="15">
        <v>44304</v>
      </c>
      <c r="M56" s="16"/>
      <c r="N56" s="16"/>
      <c r="O56" s="16">
        <f t="shared" si="5"/>
        <v>0</v>
      </c>
      <c r="P56" s="32">
        <v>0</v>
      </c>
      <c r="Q56" s="21">
        <v>54.01</v>
      </c>
      <c r="R56" s="23">
        <v>1</v>
      </c>
      <c r="S56" s="24">
        <v>17.52</v>
      </c>
      <c r="T56" s="17">
        <f t="shared" si="6"/>
        <v>1</v>
      </c>
      <c r="U56" s="18">
        <f t="shared" si="7"/>
        <v>17.52</v>
      </c>
      <c r="V56" s="18">
        <f t="shared" si="8"/>
        <v>17.52</v>
      </c>
    </row>
    <row r="57" spans="1:22" ht="15.75" customHeight="1">
      <c r="A57" s="1">
        <v>110400</v>
      </c>
      <c r="B57" s="1">
        <v>110401</v>
      </c>
      <c r="C57" s="34" t="s">
        <v>127</v>
      </c>
      <c r="D57" s="35" t="s">
        <v>128</v>
      </c>
      <c r="E57" s="26" t="s">
        <v>76</v>
      </c>
      <c r="F57" s="11" t="s">
        <v>71</v>
      </c>
      <c r="G57" s="1" t="s">
        <v>52</v>
      </c>
      <c r="H57" s="12" t="s">
        <v>72</v>
      </c>
      <c r="I57" s="13" t="s">
        <v>129</v>
      </c>
      <c r="J57" s="14" t="s">
        <v>130</v>
      </c>
      <c r="K57" s="15">
        <v>44307</v>
      </c>
      <c r="L57" s="15">
        <v>44309</v>
      </c>
      <c r="M57" s="16"/>
      <c r="N57" s="16"/>
      <c r="O57" s="16">
        <f t="shared" si="5"/>
        <v>0</v>
      </c>
      <c r="P57" s="32">
        <v>2</v>
      </c>
      <c r="Q57" s="21">
        <v>175.44</v>
      </c>
      <c r="R57" s="23">
        <v>1</v>
      </c>
      <c r="S57" s="24">
        <v>52.64</v>
      </c>
      <c r="T57" s="17">
        <f t="shared" si="6"/>
        <v>3</v>
      </c>
      <c r="U57" s="18">
        <f t="shared" si="7"/>
        <v>403.52</v>
      </c>
      <c r="V57" s="18">
        <f t="shared" si="8"/>
        <v>403.52</v>
      </c>
    </row>
    <row r="58" spans="1:22" ht="15.75" customHeight="1">
      <c r="A58" s="1">
        <v>110400</v>
      </c>
      <c r="B58" s="1">
        <v>110401</v>
      </c>
      <c r="C58" s="34" t="s">
        <v>131</v>
      </c>
      <c r="D58" s="35" t="s">
        <v>139</v>
      </c>
      <c r="E58" s="26" t="s">
        <v>76</v>
      </c>
      <c r="F58" s="11" t="s">
        <v>71</v>
      </c>
      <c r="G58" s="1" t="s">
        <v>52</v>
      </c>
      <c r="H58" s="12" t="s">
        <v>72</v>
      </c>
      <c r="I58" s="13" t="s">
        <v>52</v>
      </c>
      <c r="J58" s="14" t="s">
        <v>144</v>
      </c>
      <c r="K58" s="15">
        <v>44309</v>
      </c>
      <c r="L58" s="15">
        <v>44312</v>
      </c>
      <c r="M58" s="16"/>
      <c r="N58" s="16"/>
      <c r="O58" s="16">
        <f t="shared" si="5"/>
        <v>0</v>
      </c>
      <c r="P58" s="23">
        <v>2</v>
      </c>
      <c r="Q58" s="21">
        <v>54.01</v>
      </c>
      <c r="R58" s="23">
        <v>1</v>
      </c>
      <c r="S58" s="24">
        <v>17.52</v>
      </c>
      <c r="T58" s="17">
        <f t="shared" si="6"/>
        <v>3</v>
      </c>
      <c r="U58" s="18">
        <f t="shared" si="7"/>
        <v>125.53999999999999</v>
      </c>
      <c r="V58" s="18">
        <f t="shared" si="8"/>
        <v>125.53999999999999</v>
      </c>
    </row>
    <row r="59" spans="1:22" ht="15.75" customHeight="1">
      <c r="A59" s="1">
        <v>110400</v>
      </c>
      <c r="B59" s="1">
        <v>110401</v>
      </c>
      <c r="C59" s="34" t="s">
        <v>132</v>
      </c>
      <c r="D59" s="35" t="s">
        <v>140</v>
      </c>
      <c r="E59" s="26" t="s">
        <v>76</v>
      </c>
      <c r="F59" s="11" t="s">
        <v>71</v>
      </c>
      <c r="G59" s="1" t="s">
        <v>52</v>
      </c>
      <c r="H59" s="12" t="s">
        <v>72</v>
      </c>
      <c r="I59" s="13" t="s">
        <v>52</v>
      </c>
      <c r="J59" s="14" t="s">
        <v>144</v>
      </c>
      <c r="K59" s="15">
        <v>44309</v>
      </c>
      <c r="L59" s="15">
        <v>44312</v>
      </c>
      <c r="M59" s="16"/>
      <c r="N59" s="16"/>
      <c r="O59" s="16">
        <f t="shared" si="5"/>
        <v>0</v>
      </c>
      <c r="P59" s="23">
        <v>2</v>
      </c>
      <c r="Q59" s="21">
        <v>54.01</v>
      </c>
      <c r="R59" s="23">
        <v>1</v>
      </c>
      <c r="S59" s="24">
        <v>17.52</v>
      </c>
      <c r="T59" s="17">
        <f t="shared" si="6"/>
        <v>3</v>
      </c>
      <c r="U59" s="18">
        <f t="shared" si="7"/>
        <v>125.53999999999999</v>
      </c>
      <c r="V59" s="18">
        <f t="shared" si="8"/>
        <v>125.53999999999999</v>
      </c>
    </row>
    <row r="60" spans="1:22" ht="15.75" customHeight="1">
      <c r="A60" s="1">
        <v>110400</v>
      </c>
      <c r="B60" s="1">
        <v>110401</v>
      </c>
      <c r="C60" s="34" t="s">
        <v>133</v>
      </c>
      <c r="D60" s="35" t="s">
        <v>141</v>
      </c>
      <c r="E60" s="26" t="s">
        <v>76</v>
      </c>
      <c r="F60" s="11" t="s">
        <v>71</v>
      </c>
      <c r="G60" s="1" t="s">
        <v>52</v>
      </c>
      <c r="H60" s="12" t="s">
        <v>72</v>
      </c>
      <c r="I60" s="13" t="s">
        <v>52</v>
      </c>
      <c r="J60" s="14" t="s">
        <v>144</v>
      </c>
      <c r="K60" s="15">
        <v>44309</v>
      </c>
      <c r="L60" s="15">
        <v>44312</v>
      </c>
      <c r="M60" s="16"/>
      <c r="N60" s="16"/>
      <c r="O60" s="16">
        <f t="shared" si="5"/>
        <v>0</v>
      </c>
      <c r="P60" s="23">
        <v>2</v>
      </c>
      <c r="Q60" s="21">
        <v>54.01</v>
      </c>
      <c r="R60" s="23">
        <v>1</v>
      </c>
      <c r="S60" s="24">
        <v>17.52</v>
      </c>
      <c r="T60" s="17">
        <f t="shared" si="6"/>
        <v>3</v>
      </c>
      <c r="U60" s="18">
        <f t="shared" si="7"/>
        <v>125.53999999999999</v>
      </c>
      <c r="V60" s="18">
        <f t="shared" si="8"/>
        <v>125.53999999999999</v>
      </c>
    </row>
    <row r="61" spans="1:22" ht="15.75" customHeight="1">
      <c r="A61" s="1">
        <v>110400</v>
      </c>
      <c r="B61" s="1">
        <v>110401</v>
      </c>
      <c r="C61" s="34" t="s">
        <v>134</v>
      </c>
      <c r="D61" s="35" t="s">
        <v>141</v>
      </c>
      <c r="E61" s="26" t="s">
        <v>76</v>
      </c>
      <c r="F61" s="11" t="s">
        <v>71</v>
      </c>
      <c r="G61" s="1" t="s">
        <v>52</v>
      </c>
      <c r="H61" s="12" t="s">
        <v>72</v>
      </c>
      <c r="I61" s="13" t="s">
        <v>52</v>
      </c>
      <c r="J61" s="14" t="s">
        <v>144</v>
      </c>
      <c r="K61" s="15">
        <v>44309</v>
      </c>
      <c r="L61" s="15">
        <v>44312</v>
      </c>
      <c r="M61" s="16"/>
      <c r="N61" s="16"/>
      <c r="O61" s="16">
        <f t="shared" si="5"/>
        <v>0</v>
      </c>
      <c r="P61" s="23">
        <v>2</v>
      </c>
      <c r="Q61" s="21">
        <v>54.01</v>
      </c>
      <c r="R61" s="23">
        <v>1</v>
      </c>
      <c r="S61" s="24">
        <v>17.52</v>
      </c>
      <c r="T61" s="17">
        <f t="shared" si="6"/>
        <v>3</v>
      </c>
      <c r="U61" s="18">
        <f t="shared" si="7"/>
        <v>125.53999999999999</v>
      </c>
      <c r="V61" s="18">
        <f t="shared" si="8"/>
        <v>125.53999999999999</v>
      </c>
    </row>
    <row r="62" spans="1:22" ht="15.75" customHeight="1">
      <c r="A62" s="1">
        <v>110400</v>
      </c>
      <c r="B62" s="1">
        <v>110401</v>
      </c>
      <c r="C62" s="34" t="s">
        <v>135</v>
      </c>
      <c r="D62" s="35" t="s">
        <v>141</v>
      </c>
      <c r="E62" s="26" t="s">
        <v>76</v>
      </c>
      <c r="F62" s="11" t="s">
        <v>71</v>
      </c>
      <c r="G62" s="1" t="s">
        <v>52</v>
      </c>
      <c r="H62" s="12" t="s">
        <v>72</v>
      </c>
      <c r="I62" s="13" t="s">
        <v>52</v>
      </c>
      <c r="J62" s="14" t="s">
        <v>144</v>
      </c>
      <c r="K62" s="15">
        <v>44309</v>
      </c>
      <c r="L62" s="15">
        <v>44312</v>
      </c>
      <c r="M62" s="16"/>
      <c r="N62" s="16"/>
      <c r="O62" s="16">
        <f t="shared" si="5"/>
        <v>0</v>
      </c>
      <c r="P62" s="23">
        <v>2</v>
      </c>
      <c r="Q62" s="21">
        <v>54.01</v>
      </c>
      <c r="R62" s="23">
        <v>1</v>
      </c>
      <c r="S62" s="24">
        <v>17.52</v>
      </c>
      <c r="T62" s="17">
        <f t="shared" si="6"/>
        <v>3</v>
      </c>
      <c r="U62" s="18">
        <f t="shared" si="7"/>
        <v>125.53999999999999</v>
      </c>
      <c r="V62" s="18">
        <f t="shared" si="8"/>
        <v>125.53999999999999</v>
      </c>
    </row>
    <row r="63" spans="1:22" ht="15.75" customHeight="1">
      <c r="A63" s="1">
        <v>110400</v>
      </c>
      <c r="B63" s="1">
        <v>110401</v>
      </c>
      <c r="C63" s="34" t="s">
        <v>136</v>
      </c>
      <c r="D63" s="35" t="s">
        <v>141</v>
      </c>
      <c r="E63" s="26" t="s">
        <v>76</v>
      </c>
      <c r="F63" s="11" t="s">
        <v>71</v>
      </c>
      <c r="G63" s="1" t="s">
        <v>52</v>
      </c>
      <c r="H63" s="12" t="s">
        <v>72</v>
      </c>
      <c r="I63" s="13" t="s">
        <v>52</v>
      </c>
      <c r="J63" s="14" t="s">
        <v>144</v>
      </c>
      <c r="K63" s="15">
        <v>44309</v>
      </c>
      <c r="L63" s="15">
        <v>44312</v>
      </c>
      <c r="M63" s="16"/>
      <c r="N63" s="16"/>
      <c r="O63" s="16">
        <f t="shared" si="5"/>
        <v>0</v>
      </c>
      <c r="P63" s="23">
        <v>2</v>
      </c>
      <c r="Q63" s="21">
        <v>54.01</v>
      </c>
      <c r="R63" s="23">
        <v>1</v>
      </c>
      <c r="S63" s="24">
        <v>17.52</v>
      </c>
      <c r="T63" s="17">
        <f t="shared" si="6"/>
        <v>3</v>
      </c>
      <c r="U63" s="18">
        <f t="shared" si="7"/>
        <v>125.53999999999999</v>
      </c>
      <c r="V63" s="18">
        <f t="shared" si="8"/>
        <v>125.53999999999999</v>
      </c>
    </row>
    <row r="64" spans="1:22" ht="15.75" customHeight="1">
      <c r="A64" s="1">
        <v>110400</v>
      </c>
      <c r="B64" s="1">
        <v>110401</v>
      </c>
      <c r="C64" s="34" t="s">
        <v>137</v>
      </c>
      <c r="D64" s="35" t="s">
        <v>142</v>
      </c>
      <c r="E64" s="26" t="s">
        <v>76</v>
      </c>
      <c r="F64" s="11" t="s">
        <v>71</v>
      </c>
      <c r="G64" s="1" t="s">
        <v>52</v>
      </c>
      <c r="H64" s="12" t="s">
        <v>72</v>
      </c>
      <c r="I64" s="13" t="s">
        <v>52</v>
      </c>
      <c r="J64" s="14" t="s">
        <v>144</v>
      </c>
      <c r="K64" s="15">
        <v>44309</v>
      </c>
      <c r="L64" s="15">
        <v>44312</v>
      </c>
      <c r="M64" s="16"/>
      <c r="N64" s="16"/>
      <c r="O64" s="16">
        <f t="shared" si="5"/>
        <v>0</v>
      </c>
      <c r="P64" s="23">
        <v>2</v>
      </c>
      <c r="Q64" s="21">
        <v>54.01</v>
      </c>
      <c r="R64" s="23">
        <v>1</v>
      </c>
      <c r="S64" s="24">
        <v>17.52</v>
      </c>
      <c r="T64" s="17">
        <f t="shared" si="6"/>
        <v>3</v>
      </c>
      <c r="U64" s="18">
        <f t="shared" si="7"/>
        <v>125.53999999999999</v>
      </c>
      <c r="V64" s="18">
        <f t="shared" si="8"/>
        <v>125.53999999999999</v>
      </c>
    </row>
    <row r="65" spans="1:22" ht="15.75" customHeight="1">
      <c r="A65" s="1">
        <v>110400</v>
      </c>
      <c r="B65" s="1">
        <v>110401</v>
      </c>
      <c r="C65" s="34" t="s">
        <v>138</v>
      </c>
      <c r="D65" s="35" t="s">
        <v>143</v>
      </c>
      <c r="E65" s="26" t="s">
        <v>76</v>
      </c>
      <c r="F65" s="11" t="s">
        <v>71</v>
      </c>
      <c r="G65" s="1" t="s">
        <v>52</v>
      </c>
      <c r="H65" s="12" t="s">
        <v>72</v>
      </c>
      <c r="I65" s="13" t="s">
        <v>52</v>
      </c>
      <c r="J65" s="14" t="s">
        <v>144</v>
      </c>
      <c r="K65" s="15">
        <v>44309</v>
      </c>
      <c r="L65" s="15">
        <v>44312</v>
      </c>
      <c r="M65" s="16"/>
      <c r="N65" s="16"/>
      <c r="O65" s="16">
        <f t="shared" si="5"/>
        <v>0</v>
      </c>
      <c r="P65" s="23">
        <v>2</v>
      </c>
      <c r="Q65" s="21">
        <v>54.01</v>
      </c>
      <c r="R65" s="23">
        <v>1</v>
      </c>
      <c r="S65" s="24">
        <v>17.52</v>
      </c>
      <c r="T65" s="17">
        <f t="shared" si="6"/>
        <v>3</v>
      </c>
      <c r="U65" s="18">
        <f t="shared" si="7"/>
        <v>125.53999999999999</v>
      </c>
      <c r="V65" s="18">
        <f t="shared" si="8"/>
        <v>125.53999999999999</v>
      </c>
    </row>
    <row r="66" spans="1:22" ht="15.75" customHeight="1">
      <c r="A66" s="1">
        <v>110400</v>
      </c>
      <c r="B66" s="1">
        <v>110401</v>
      </c>
      <c r="C66" s="34" t="s">
        <v>145</v>
      </c>
      <c r="D66" s="35" t="s">
        <v>170</v>
      </c>
      <c r="E66" s="26" t="s">
        <v>185</v>
      </c>
      <c r="F66" s="11" t="s">
        <v>71</v>
      </c>
      <c r="G66" s="1" t="s">
        <v>52</v>
      </c>
      <c r="H66" s="12" t="s">
        <v>72</v>
      </c>
      <c r="I66" s="13" t="s">
        <v>52</v>
      </c>
      <c r="J66" s="14" t="s">
        <v>197</v>
      </c>
      <c r="K66" s="15">
        <v>44308</v>
      </c>
      <c r="L66" s="15">
        <v>44308</v>
      </c>
      <c r="M66" s="16"/>
      <c r="N66" s="16"/>
      <c r="O66" s="16">
        <f t="shared" si="5"/>
        <v>0</v>
      </c>
      <c r="P66" s="23">
        <v>0</v>
      </c>
      <c r="Q66" s="21">
        <v>54.01</v>
      </c>
      <c r="R66" s="23">
        <v>1</v>
      </c>
      <c r="S66" s="24">
        <v>17.52</v>
      </c>
      <c r="T66" s="17">
        <f t="shared" si="6"/>
        <v>1</v>
      </c>
      <c r="U66" s="18">
        <f t="shared" si="7"/>
        <v>17.52</v>
      </c>
      <c r="V66" s="18">
        <f t="shared" si="8"/>
        <v>17.52</v>
      </c>
    </row>
    <row r="67" spans="1:22" ht="15.75" customHeight="1">
      <c r="A67" s="1">
        <v>110400</v>
      </c>
      <c r="B67" s="1">
        <v>110401</v>
      </c>
      <c r="C67" s="34" t="s">
        <v>146</v>
      </c>
      <c r="D67" s="35" t="s">
        <v>171</v>
      </c>
      <c r="E67" s="26" t="s">
        <v>186</v>
      </c>
      <c r="F67" s="11" t="s">
        <v>71</v>
      </c>
      <c r="G67" s="1" t="s">
        <v>52</v>
      </c>
      <c r="H67" s="12" t="s">
        <v>72</v>
      </c>
      <c r="I67" s="13" t="s">
        <v>52</v>
      </c>
      <c r="J67" s="14" t="s">
        <v>197</v>
      </c>
      <c r="K67" s="15">
        <v>44308</v>
      </c>
      <c r="L67" s="15">
        <v>44308</v>
      </c>
      <c r="M67" s="16"/>
      <c r="N67" s="16"/>
      <c r="O67" s="16">
        <f t="shared" ref="O67:O110" si="9">M67+N67</f>
        <v>0</v>
      </c>
      <c r="P67" s="23">
        <v>0</v>
      </c>
      <c r="Q67" s="21">
        <v>54.01</v>
      </c>
      <c r="R67" s="23">
        <v>1</v>
      </c>
      <c r="S67" s="24">
        <v>17.52</v>
      </c>
      <c r="T67" s="17">
        <f t="shared" si="6"/>
        <v>1</v>
      </c>
      <c r="U67" s="18">
        <f t="shared" ref="U67:U110" si="10">(P67*Q67)+(R67*S67)</f>
        <v>17.52</v>
      </c>
      <c r="V67" s="18">
        <f t="shared" ref="V67:V110" si="11">SUM(P67*Q67)+(R67*S67)</f>
        <v>17.52</v>
      </c>
    </row>
    <row r="68" spans="1:22" ht="15.75" customHeight="1">
      <c r="A68" s="1">
        <v>110400</v>
      </c>
      <c r="B68" s="1">
        <v>110401</v>
      </c>
      <c r="C68" s="34" t="s">
        <v>147</v>
      </c>
      <c r="D68" s="35" t="s">
        <v>172</v>
      </c>
      <c r="E68" s="26" t="s">
        <v>187</v>
      </c>
      <c r="F68" s="11" t="s">
        <v>71</v>
      </c>
      <c r="G68" s="1" t="s">
        <v>52</v>
      </c>
      <c r="H68" s="12" t="s">
        <v>72</v>
      </c>
      <c r="I68" s="13" t="s">
        <v>52</v>
      </c>
      <c r="J68" s="14" t="s">
        <v>198</v>
      </c>
      <c r="K68" s="15">
        <v>44273</v>
      </c>
      <c r="L68" s="15">
        <v>44273</v>
      </c>
      <c r="M68" s="16"/>
      <c r="N68" s="16"/>
      <c r="O68" s="16">
        <f t="shared" si="9"/>
        <v>0</v>
      </c>
      <c r="P68" s="23">
        <v>0</v>
      </c>
      <c r="Q68" s="21">
        <v>54.01</v>
      </c>
      <c r="R68" s="23">
        <v>1</v>
      </c>
      <c r="S68" s="24">
        <v>17.52</v>
      </c>
      <c r="T68" s="17">
        <f t="shared" si="6"/>
        <v>1</v>
      </c>
      <c r="U68" s="18">
        <f t="shared" si="10"/>
        <v>17.52</v>
      </c>
      <c r="V68" s="18">
        <f t="shared" si="11"/>
        <v>17.52</v>
      </c>
    </row>
    <row r="69" spans="1:22" ht="15.75" customHeight="1">
      <c r="A69" s="1">
        <v>110400</v>
      </c>
      <c r="B69" s="1">
        <v>110401</v>
      </c>
      <c r="C69" s="34" t="s">
        <v>148</v>
      </c>
      <c r="D69" s="35" t="s">
        <v>173</v>
      </c>
      <c r="E69" s="26" t="s">
        <v>187</v>
      </c>
      <c r="F69" s="11" t="s">
        <v>71</v>
      </c>
      <c r="G69" s="1" t="s">
        <v>52</v>
      </c>
      <c r="H69" s="12" t="s">
        <v>72</v>
      </c>
      <c r="I69" s="13" t="s">
        <v>52</v>
      </c>
      <c r="J69" s="14" t="s">
        <v>198</v>
      </c>
      <c r="K69" s="15">
        <v>44273</v>
      </c>
      <c r="L69" s="15">
        <v>44273</v>
      </c>
      <c r="M69" s="16"/>
      <c r="N69" s="16"/>
      <c r="O69" s="16">
        <f t="shared" si="9"/>
        <v>0</v>
      </c>
      <c r="P69" s="23">
        <v>0</v>
      </c>
      <c r="Q69" s="21">
        <v>54.01</v>
      </c>
      <c r="R69" s="23">
        <v>1</v>
      </c>
      <c r="S69" s="24">
        <v>17.5</v>
      </c>
      <c r="T69" s="17">
        <f t="shared" si="6"/>
        <v>1</v>
      </c>
      <c r="U69" s="18">
        <f t="shared" si="10"/>
        <v>17.5</v>
      </c>
      <c r="V69" s="18">
        <f t="shared" si="11"/>
        <v>17.5</v>
      </c>
    </row>
    <row r="70" spans="1:22" ht="15.75" customHeight="1">
      <c r="A70" s="1">
        <v>110400</v>
      </c>
      <c r="B70" s="1">
        <v>110401</v>
      </c>
      <c r="C70" s="34" t="s">
        <v>149</v>
      </c>
      <c r="D70" s="35" t="s">
        <v>174</v>
      </c>
      <c r="E70" s="26" t="s">
        <v>187</v>
      </c>
      <c r="F70" s="11" t="s">
        <v>71</v>
      </c>
      <c r="G70" s="1" t="s">
        <v>52</v>
      </c>
      <c r="H70" s="12" t="s">
        <v>199</v>
      </c>
      <c r="I70" s="13" t="s">
        <v>52</v>
      </c>
      <c r="J70" s="14" t="s">
        <v>198</v>
      </c>
      <c r="K70" s="15">
        <v>44273</v>
      </c>
      <c r="L70" s="15">
        <v>44273</v>
      </c>
      <c r="M70" s="16"/>
      <c r="N70" s="16"/>
      <c r="O70" s="16">
        <f t="shared" si="9"/>
        <v>0</v>
      </c>
      <c r="P70" s="23">
        <v>0</v>
      </c>
      <c r="Q70" s="21">
        <v>54.01</v>
      </c>
      <c r="R70" s="23">
        <v>1</v>
      </c>
      <c r="S70" s="24">
        <v>17.52</v>
      </c>
      <c r="T70" s="17">
        <f t="shared" si="6"/>
        <v>1</v>
      </c>
      <c r="U70" s="18">
        <f t="shared" si="10"/>
        <v>17.52</v>
      </c>
      <c r="V70" s="18">
        <f t="shared" si="11"/>
        <v>17.52</v>
      </c>
    </row>
    <row r="71" spans="1:22" ht="15.75" customHeight="1">
      <c r="A71" s="1">
        <v>110400</v>
      </c>
      <c r="B71" s="1">
        <v>110401</v>
      </c>
      <c r="C71" s="34" t="s">
        <v>150</v>
      </c>
      <c r="D71" s="35" t="s">
        <v>175</v>
      </c>
      <c r="E71" s="26" t="s">
        <v>186</v>
      </c>
      <c r="F71" s="11" t="s">
        <v>71</v>
      </c>
      <c r="G71" s="1" t="s">
        <v>52</v>
      </c>
      <c r="H71" s="12" t="s">
        <v>72</v>
      </c>
      <c r="I71" s="13" t="s">
        <v>52</v>
      </c>
      <c r="J71" s="14" t="s">
        <v>200</v>
      </c>
      <c r="K71" s="15">
        <v>44300</v>
      </c>
      <c r="L71" s="15">
        <v>44300</v>
      </c>
      <c r="M71" s="16"/>
      <c r="N71" s="16"/>
      <c r="O71" s="16">
        <f t="shared" si="9"/>
        <v>0</v>
      </c>
      <c r="P71" s="23">
        <v>0</v>
      </c>
      <c r="Q71" s="21">
        <v>54.01</v>
      </c>
      <c r="R71" s="23">
        <v>1</v>
      </c>
      <c r="S71" s="24">
        <v>17.52</v>
      </c>
      <c r="T71" s="17">
        <f t="shared" si="6"/>
        <v>1</v>
      </c>
      <c r="U71" s="18">
        <f t="shared" si="10"/>
        <v>17.52</v>
      </c>
      <c r="V71" s="18">
        <f t="shared" si="11"/>
        <v>17.52</v>
      </c>
    </row>
    <row r="72" spans="1:22" ht="15.75" customHeight="1">
      <c r="A72" s="1">
        <v>110400</v>
      </c>
      <c r="B72" s="1">
        <v>110401</v>
      </c>
      <c r="C72" s="34" t="s">
        <v>151</v>
      </c>
      <c r="D72" s="35" t="s">
        <v>176</v>
      </c>
      <c r="E72" s="26" t="s">
        <v>186</v>
      </c>
      <c r="F72" s="11" t="s">
        <v>71</v>
      </c>
      <c r="G72" s="1" t="s">
        <v>52</v>
      </c>
      <c r="H72" s="12" t="s">
        <v>72</v>
      </c>
      <c r="I72" s="13" t="s">
        <v>52</v>
      </c>
      <c r="J72" s="14" t="s">
        <v>200</v>
      </c>
      <c r="K72" s="15">
        <v>44300</v>
      </c>
      <c r="L72" s="15">
        <v>44300</v>
      </c>
      <c r="M72" s="16"/>
      <c r="N72" s="16"/>
      <c r="O72" s="16">
        <f t="shared" si="9"/>
        <v>0</v>
      </c>
      <c r="P72" s="23">
        <v>0</v>
      </c>
      <c r="Q72" s="21">
        <v>54.01</v>
      </c>
      <c r="R72" s="23">
        <v>1</v>
      </c>
      <c r="S72" s="24">
        <v>17.52</v>
      </c>
      <c r="T72" s="17">
        <f t="shared" si="6"/>
        <v>1</v>
      </c>
      <c r="U72" s="18">
        <f t="shared" si="10"/>
        <v>17.52</v>
      </c>
      <c r="V72" s="18">
        <f t="shared" si="11"/>
        <v>17.52</v>
      </c>
    </row>
    <row r="73" spans="1:22" ht="15.75" customHeight="1">
      <c r="A73" s="1">
        <v>110400</v>
      </c>
      <c r="B73" s="1">
        <v>110401</v>
      </c>
      <c r="C73" s="34" t="s">
        <v>152</v>
      </c>
      <c r="D73" s="35" t="s">
        <v>176</v>
      </c>
      <c r="E73" s="26" t="s">
        <v>186</v>
      </c>
      <c r="F73" s="11" t="s">
        <v>71</v>
      </c>
      <c r="G73" s="1" t="s">
        <v>52</v>
      </c>
      <c r="H73" s="12" t="s">
        <v>72</v>
      </c>
      <c r="I73" s="13" t="s">
        <v>52</v>
      </c>
      <c r="J73" s="14" t="s">
        <v>201</v>
      </c>
      <c r="K73" s="15">
        <v>44301</v>
      </c>
      <c r="L73" s="15">
        <v>44301</v>
      </c>
      <c r="M73" s="16"/>
      <c r="N73" s="16"/>
      <c r="O73" s="16">
        <f t="shared" si="9"/>
        <v>0</v>
      </c>
      <c r="P73" s="23">
        <v>0</v>
      </c>
      <c r="Q73" s="21">
        <v>54.01</v>
      </c>
      <c r="R73" s="23">
        <v>1</v>
      </c>
      <c r="S73" s="24">
        <v>17.52</v>
      </c>
      <c r="T73" s="17">
        <f t="shared" si="6"/>
        <v>1</v>
      </c>
      <c r="U73" s="18">
        <f t="shared" si="10"/>
        <v>17.52</v>
      </c>
      <c r="V73" s="18">
        <f t="shared" si="11"/>
        <v>17.52</v>
      </c>
    </row>
    <row r="74" spans="1:22" ht="15.75" customHeight="1">
      <c r="A74" s="1">
        <v>110400</v>
      </c>
      <c r="B74" s="1">
        <v>110401</v>
      </c>
      <c r="C74" s="34" t="s">
        <v>153</v>
      </c>
      <c r="D74" s="35" t="s">
        <v>177</v>
      </c>
      <c r="E74" s="26" t="s">
        <v>186</v>
      </c>
      <c r="F74" s="11" t="s">
        <v>71</v>
      </c>
      <c r="G74" s="1" t="s">
        <v>52</v>
      </c>
      <c r="H74" s="12" t="s">
        <v>72</v>
      </c>
      <c r="I74" s="13" t="s">
        <v>52</v>
      </c>
      <c r="J74" s="14" t="s">
        <v>201</v>
      </c>
      <c r="K74" s="15">
        <v>44301</v>
      </c>
      <c r="L74" s="15">
        <v>44301</v>
      </c>
      <c r="M74" s="16"/>
      <c r="N74" s="16"/>
      <c r="O74" s="16">
        <f t="shared" si="9"/>
        <v>0</v>
      </c>
      <c r="P74" s="23">
        <v>0</v>
      </c>
      <c r="Q74" s="21">
        <v>54.01</v>
      </c>
      <c r="R74" s="23">
        <v>1</v>
      </c>
      <c r="S74" s="24">
        <v>17.52</v>
      </c>
      <c r="T74" s="17">
        <v>1</v>
      </c>
      <c r="U74" s="18">
        <f t="shared" si="10"/>
        <v>17.52</v>
      </c>
      <c r="V74" s="18">
        <f t="shared" si="11"/>
        <v>17.52</v>
      </c>
    </row>
    <row r="75" spans="1:22" ht="15.75" customHeight="1">
      <c r="A75" s="1">
        <v>110400</v>
      </c>
      <c r="B75" s="1">
        <v>110401</v>
      </c>
      <c r="C75" s="34" t="s">
        <v>154</v>
      </c>
      <c r="D75" s="35" t="s">
        <v>172</v>
      </c>
      <c r="E75" s="26" t="s">
        <v>188</v>
      </c>
      <c r="F75" s="11" t="s">
        <v>71</v>
      </c>
      <c r="G75" s="1" t="s">
        <v>52</v>
      </c>
      <c r="H75" s="12" t="s">
        <v>72</v>
      </c>
      <c r="I75" s="13" t="s">
        <v>52</v>
      </c>
      <c r="J75" s="14" t="s">
        <v>202</v>
      </c>
      <c r="K75" s="15">
        <v>44286</v>
      </c>
      <c r="L75" s="15">
        <v>44286</v>
      </c>
      <c r="M75" s="16"/>
      <c r="N75" s="16"/>
      <c r="O75" s="16">
        <f t="shared" si="9"/>
        <v>0</v>
      </c>
      <c r="P75" s="23">
        <v>0</v>
      </c>
      <c r="Q75" s="21">
        <v>54.01</v>
      </c>
      <c r="R75" s="23">
        <v>1</v>
      </c>
      <c r="S75" s="24">
        <v>17.52</v>
      </c>
      <c r="T75" s="17">
        <f t="shared" ref="T75" si="12">P75+R75</f>
        <v>1</v>
      </c>
      <c r="U75" s="18">
        <f t="shared" si="10"/>
        <v>17.52</v>
      </c>
      <c r="V75" s="18">
        <f t="shared" si="11"/>
        <v>17.52</v>
      </c>
    </row>
    <row r="76" spans="1:22" ht="15.75" customHeight="1">
      <c r="A76" s="1">
        <v>110400</v>
      </c>
      <c r="B76" s="1">
        <v>110401</v>
      </c>
      <c r="C76" s="34" t="s">
        <v>155</v>
      </c>
      <c r="D76" s="35" t="s">
        <v>178</v>
      </c>
      <c r="E76" s="26" t="s">
        <v>189</v>
      </c>
      <c r="F76" s="11" t="s">
        <v>71</v>
      </c>
      <c r="G76" s="1" t="s">
        <v>52</v>
      </c>
      <c r="H76" s="12" t="s">
        <v>72</v>
      </c>
      <c r="I76" s="13" t="s">
        <v>52</v>
      </c>
      <c r="J76" s="14" t="s">
        <v>203</v>
      </c>
      <c r="K76" s="15">
        <v>44284</v>
      </c>
      <c r="L76" s="15">
        <v>44284</v>
      </c>
      <c r="M76" s="16"/>
      <c r="N76" s="16"/>
      <c r="O76" s="16">
        <f t="shared" si="9"/>
        <v>0</v>
      </c>
      <c r="P76" s="23">
        <v>0</v>
      </c>
      <c r="Q76" s="21">
        <v>54.01</v>
      </c>
      <c r="R76" s="23">
        <v>1</v>
      </c>
      <c r="S76" s="24">
        <v>17.52</v>
      </c>
      <c r="T76" s="17">
        <v>1</v>
      </c>
      <c r="U76" s="18">
        <f t="shared" si="10"/>
        <v>17.52</v>
      </c>
      <c r="V76" s="18">
        <f t="shared" si="11"/>
        <v>17.52</v>
      </c>
    </row>
    <row r="77" spans="1:22" ht="15.75" customHeight="1">
      <c r="A77" s="1">
        <v>110400</v>
      </c>
      <c r="B77" s="1">
        <v>110401</v>
      </c>
      <c r="C77" s="34" t="s">
        <v>156</v>
      </c>
      <c r="D77" s="35" t="s">
        <v>170</v>
      </c>
      <c r="E77" s="26" t="s">
        <v>190</v>
      </c>
      <c r="F77" s="11" t="s">
        <v>71</v>
      </c>
      <c r="G77" s="1" t="s">
        <v>52</v>
      </c>
      <c r="H77" s="12" t="s">
        <v>72</v>
      </c>
      <c r="I77" s="13" t="s">
        <v>52</v>
      </c>
      <c r="J77" s="14" t="s">
        <v>204</v>
      </c>
      <c r="K77" s="15">
        <v>44284</v>
      </c>
      <c r="L77" s="15">
        <v>44284</v>
      </c>
      <c r="M77" s="16"/>
      <c r="N77" s="16"/>
      <c r="O77" s="16">
        <f t="shared" si="9"/>
        <v>0</v>
      </c>
      <c r="P77" s="23">
        <v>0</v>
      </c>
      <c r="Q77" s="21">
        <v>54.01</v>
      </c>
      <c r="R77" s="23">
        <v>1</v>
      </c>
      <c r="S77" s="24">
        <v>17.52</v>
      </c>
      <c r="T77" s="17">
        <v>1</v>
      </c>
      <c r="U77" s="18">
        <f t="shared" si="10"/>
        <v>17.52</v>
      </c>
      <c r="V77" s="18">
        <f t="shared" si="11"/>
        <v>17.52</v>
      </c>
    </row>
    <row r="78" spans="1:22" ht="15.75" customHeight="1">
      <c r="A78" s="1">
        <v>110400</v>
      </c>
      <c r="B78" s="1">
        <v>110401</v>
      </c>
      <c r="C78" s="34" t="s">
        <v>146</v>
      </c>
      <c r="D78" s="35" t="s">
        <v>175</v>
      </c>
      <c r="E78" s="26" t="s">
        <v>190</v>
      </c>
      <c r="F78" s="11" t="s">
        <v>71</v>
      </c>
      <c r="G78" s="1" t="s">
        <v>52</v>
      </c>
      <c r="H78" s="12" t="s">
        <v>72</v>
      </c>
      <c r="I78" s="13" t="s">
        <v>52</v>
      </c>
      <c r="J78" s="14" t="s">
        <v>204</v>
      </c>
      <c r="K78" s="15">
        <v>44284</v>
      </c>
      <c r="L78" s="15">
        <v>44284</v>
      </c>
      <c r="M78" s="16"/>
      <c r="N78" s="16"/>
      <c r="O78" s="16">
        <f t="shared" si="9"/>
        <v>0</v>
      </c>
      <c r="P78" s="23">
        <v>0</v>
      </c>
      <c r="Q78" s="21">
        <v>54.01</v>
      </c>
      <c r="R78" s="23">
        <v>1</v>
      </c>
      <c r="S78" s="24">
        <v>17.52</v>
      </c>
      <c r="T78" s="17">
        <v>1</v>
      </c>
      <c r="U78" s="18">
        <f t="shared" si="10"/>
        <v>17.52</v>
      </c>
      <c r="V78" s="18">
        <f t="shared" si="11"/>
        <v>17.52</v>
      </c>
    </row>
    <row r="79" spans="1:22" ht="15.75" customHeight="1">
      <c r="A79" s="1">
        <v>110400</v>
      </c>
      <c r="B79" s="1">
        <v>110401</v>
      </c>
      <c r="C79" s="34" t="s">
        <v>157</v>
      </c>
      <c r="D79" s="35" t="s">
        <v>179</v>
      </c>
      <c r="E79" s="26" t="s">
        <v>189</v>
      </c>
      <c r="F79" s="11" t="s">
        <v>71</v>
      </c>
      <c r="G79" s="1" t="s">
        <v>52</v>
      </c>
      <c r="H79" s="12" t="s">
        <v>72</v>
      </c>
      <c r="I79" s="13" t="s">
        <v>52</v>
      </c>
      <c r="J79" s="14" t="s">
        <v>203</v>
      </c>
      <c r="K79" s="15">
        <v>44284</v>
      </c>
      <c r="L79" s="15">
        <v>44284</v>
      </c>
      <c r="M79" s="16"/>
      <c r="N79" s="16"/>
      <c r="O79" s="16">
        <f t="shared" si="9"/>
        <v>0</v>
      </c>
      <c r="P79" s="23">
        <v>0</v>
      </c>
      <c r="Q79" s="21">
        <v>54.01</v>
      </c>
      <c r="R79" s="23">
        <v>1</v>
      </c>
      <c r="S79" s="24">
        <v>17.52</v>
      </c>
      <c r="T79" s="17">
        <v>1</v>
      </c>
      <c r="U79" s="18">
        <f t="shared" si="10"/>
        <v>17.52</v>
      </c>
      <c r="V79" s="18">
        <f t="shared" si="11"/>
        <v>17.52</v>
      </c>
    </row>
    <row r="80" spans="1:22" ht="15.75" customHeight="1">
      <c r="A80" s="1">
        <v>110400</v>
      </c>
      <c r="B80" s="1">
        <v>110401</v>
      </c>
      <c r="C80" s="34" t="s">
        <v>158</v>
      </c>
      <c r="D80" s="35" t="s">
        <v>173</v>
      </c>
      <c r="E80" s="26" t="s">
        <v>189</v>
      </c>
      <c r="F80" s="11" t="s">
        <v>71</v>
      </c>
      <c r="G80" s="1" t="s">
        <v>52</v>
      </c>
      <c r="H80" s="12" t="s">
        <v>72</v>
      </c>
      <c r="I80" s="13" t="s">
        <v>52</v>
      </c>
      <c r="J80" s="14" t="s">
        <v>203</v>
      </c>
      <c r="K80" s="15">
        <v>44284</v>
      </c>
      <c r="L80" s="15">
        <v>44284</v>
      </c>
      <c r="M80" s="16"/>
      <c r="N80" s="16"/>
      <c r="O80" s="16">
        <f t="shared" si="9"/>
        <v>0</v>
      </c>
      <c r="P80" s="23">
        <v>0</v>
      </c>
      <c r="Q80" s="21">
        <v>54.01</v>
      </c>
      <c r="R80" s="23">
        <v>1</v>
      </c>
      <c r="S80" s="24">
        <v>17.52</v>
      </c>
      <c r="T80" s="17">
        <v>1</v>
      </c>
      <c r="U80" s="18">
        <f t="shared" si="10"/>
        <v>17.52</v>
      </c>
      <c r="V80" s="18">
        <f t="shared" si="11"/>
        <v>17.52</v>
      </c>
    </row>
    <row r="81" spans="1:22" ht="15.75" customHeight="1">
      <c r="A81" s="1">
        <v>110400</v>
      </c>
      <c r="B81" s="1">
        <v>110401</v>
      </c>
      <c r="C81" s="34" t="s">
        <v>159</v>
      </c>
      <c r="D81" s="35" t="s">
        <v>172</v>
      </c>
      <c r="E81" s="26" t="s">
        <v>191</v>
      </c>
      <c r="F81" s="11" t="s">
        <v>71</v>
      </c>
      <c r="G81" s="1" t="s">
        <v>52</v>
      </c>
      <c r="H81" s="12" t="s">
        <v>72</v>
      </c>
      <c r="I81" s="13" t="s">
        <v>52</v>
      </c>
      <c r="J81" s="14" t="s">
        <v>205</v>
      </c>
      <c r="K81" s="15">
        <v>44285</v>
      </c>
      <c r="L81" s="15">
        <v>44285</v>
      </c>
      <c r="M81" s="16"/>
      <c r="N81" s="16"/>
      <c r="O81" s="16">
        <f t="shared" si="9"/>
        <v>0</v>
      </c>
      <c r="P81" s="23">
        <v>0</v>
      </c>
      <c r="Q81" s="21">
        <v>54.01</v>
      </c>
      <c r="R81" s="23">
        <v>1</v>
      </c>
      <c r="S81" s="24">
        <v>17.52</v>
      </c>
      <c r="T81" s="17">
        <f t="shared" ref="T81" si="13">P81+R81</f>
        <v>1</v>
      </c>
      <c r="U81" s="18">
        <f t="shared" si="10"/>
        <v>17.52</v>
      </c>
      <c r="V81" s="18">
        <f t="shared" si="11"/>
        <v>17.52</v>
      </c>
    </row>
    <row r="82" spans="1:22" ht="15.75" customHeight="1">
      <c r="A82" s="1">
        <v>110400</v>
      </c>
      <c r="B82" s="1">
        <v>110401</v>
      </c>
      <c r="C82" s="34" t="s">
        <v>149</v>
      </c>
      <c r="D82" s="35" t="s">
        <v>174</v>
      </c>
      <c r="E82" s="26" t="s">
        <v>191</v>
      </c>
      <c r="F82" s="11" t="s">
        <v>71</v>
      </c>
      <c r="G82" s="1" t="s">
        <v>52</v>
      </c>
      <c r="H82" s="12" t="s">
        <v>72</v>
      </c>
      <c r="I82" s="13" t="s">
        <v>52</v>
      </c>
      <c r="J82" s="14" t="s">
        <v>205</v>
      </c>
      <c r="K82" s="15">
        <v>44285</v>
      </c>
      <c r="L82" s="15">
        <v>44285</v>
      </c>
      <c r="M82" s="16"/>
      <c r="N82" s="16"/>
      <c r="O82" s="16">
        <f t="shared" si="9"/>
        <v>0</v>
      </c>
      <c r="P82" s="23">
        <v>0</v>
      </c>
      <c r="Q82" s="21">
        <v>54.01</v>
      </c>
      <c r="R82" s="23">
        <v>1</v>
      </c>
      <c r="S82" s="24">
        <v>17.52</v>
      </c>
      <c r="T82" s="17">
        <v>1</v>
      </c>
      <c r="U82" s="18">
        <f t="shared" si="10"/>
        <v>17.52</v>
      </c>
      <c r="V82" s="18">
        <f t="shared" si="11"/>
        <v>17.52</v>
      </c>
    </row>
    <row r="83" spans="1:22" ht="15.75" customHeight="1">
      <c r="A83" s="1">
        <v>110400</v>
      </c>
      <c r="B83" s="1">
        <v>110401</v>
      </c>
      <c r="C83" s="34" t="s">
        <v>160</v>
      </c>
      <c r="D83" s="35" t="s">
        <v>180</v>
      </c>
      <c r="E83" s="26" t="s">
        <v>186</v>
      </c>
      <c r="F83" s="11" t="s">
        <v>71</v>
      </c>
      <c r="G83" s="1" t="s">
        <v>52</v>
      </c>
      <c r="H83" s="12" t="s">
        <v>72</v>
      </c>
      <c r="I83" s="13" t="s">
        <v>52</v>
      </c>
      <c r="J83" s="14" t="s">
        <v>206</v>
      </c>
      <c r="K83" s="15">
        <v>44292</v>
      </c>
      <c r="L83" s="15">
        <v>44292</v>
      </c>
      <c r="M83" s="16"/>
      <c r="N83" s="16"/>
      <c r="O83" s="16">
        <f t="shared" si="9"/>
        <v>0</v>
      </c>
      <c r="P83" s="23">
        <v>0</v>
      </c>
      <c r="Q83" s="21">
        <v>54.01</v>
      </c>
      <c r="R83" s="23">
        <v>1</v>
      </c>
      <c r="S83" s="24">
        <v>17.52</v>
      </c>
      <c r="T83" s="17">
        <f t="shared" ref="T83:T94" si="14">P83+R83</f>
        <v>1</v>
      </c>
      <c r="U83" s="18">
        <f t="shared" si="10"/>
        <v>17.52</v>
      </c>
      <c r="V83" s="18">
        <f t="shared" si="11"/>
        <v>17.52</v>
      </c>
    </row>
    <row r="84" spans="1:22" ht="15.75" customHeight="1">
      <c r="A84" s="1">
        <v>110400</v>
      </c>
      <c r="B84" s="1">
        <v>110401</v>
      </c>
      <c r="C84" s="34" t="s">
        <v>150</v>
      </c>
      <c r="D84" s="35" t="s">
        <v>175</v>
      </c>
      <c r="E84" s="26" t="s">
        <v>186</v>
      </c>
      <c r="F84" s="11" t="s">
        <v>71</v>
      </c>
      <c r="G84" s="1" t="s">
        <v>52</v>
      </c>
      <c r="H84" s="12" t="s">
        <v>72</v>
      </c>
      <c r="I84" s="13" t="s">
        <v>52</v>
      </c>
      <c r="J84" s="14" t="s">
        <v>206</v>
      </c>
      <c r="K84" s="15">
        <v>44292</v>
      </c>
      <c r="L84" s="15">
        <v>44292</v>
      </c>
      <c r="M84" s="16"/>
      <c r="N84" s="16"/>
      <c r="O84" s="16">
        <f t="shared" si="9"/>
        <v>0</v>
      </c>
      <c r="P84" s="23">
        <v>0</v>
      </c>
      <c r="Q84" s="21">
        <v>54.01</v>
      </c>
      <c r="R84" s="23">
        <v>1</v>
      </c>
      <c r="S84" s="24">
        <v>17.52</v>
      </c>
      <c r="T84" s="17">
        <f t="shared" si="14"/>
        <v>1</v>
      </c>
      <c r="U84" s="18">
        <f t="shared" si="10"/>
        <v>17.52</v>
      </c>
      <c r="V84" s="18">
        <f t="shared" si="11"/>
        <v>17.52</v>
      </c>
    </row>
    <row r="85" spans="1:22" ht="15.75" customHeight="1">
      <c r="A85" s="1">
        <v>110400</v>
      </c>
      <c r="B85" s="1">
        <v>110401</v>
      </c>
      <c r="C85" s="34" t="s">
        <v>151</v>
      </c>
      <c r="D85" s="35" t="s">
        <v>176</v>
      </c>
      <c r="E85" s="26" t="s">
        <v>186</v>
      </c>
      <c r="F85" s="11" t="s">
        <v>71</v>
      </c>
      <c r="G85" s="1" t="s">
        <v>52</v>
      </c>
      <c r="H85" s="12" t="s">
        <v>72</v>
      </c>
      <c r="I85" s="13" t="s">
        <v>52</v>
      </c>
      <c r="J85" s="14" t="s">
        <v>206</v>
      </c>
      <c r="K85" s="15">
        <v>44292</v>
      </c>
      <c r="L85" s="15">
        <v>44292</v>
      </c>
      <c r="M85" s="16"/>
      <c r="N85" s="16"/>
      <c r="O85" s="16">
        <f t="shared" si="9"/>
        <v>0</v>
      </c>
      <c r="P85" s="23">
        <v>0</v>
      </c>
      <c r="Q85" s="21">
        <v>54.01</v>
      </c>
      <c r="R85" s="23">
        <v>1</v>
      </c>
      <c r="S85" s="24">
        <v>17.52</v>
      </c>
      <c r="T85" s="17">
        <f t="shared" si="14"/>
        <v>1</v>
      </c>
      <c r="U85" s="18">
        <f t="shared" si="10"/>
        <v>17.52</v>
      </c>
      <c r="V85" s="18">
        <f t="shared" si="11"/>
        <v>17.52</v>
      </c>
    </row>
    <row r="86" spans="1:22" ht="15.75" customHeight="1">
      <c r="A86" s="1">
        <v>110400</v>
      </c>
      <c r="B86" s="1">
        <v>110401</v>
      </c>
      <c r="C86" s="34" t="s">
        <v>150</v>
      </c>
      <c r="D86" s="35" t="s">
        <v>175</v>
      </c>
      <c r="E86" s="26" t="s">
        <v>186</v>
      </c>
      <c r="F86" s="11" t="s">
        <v>71</v>
      </c>
      <c r="G86" s="1" t="s">
        <v>52</v>
      </c>
      <c r="H86" s="12" t="s">
        <v>72</v>
      </c>
      <c r="I86" s="13" t="s">
        <v>52</v>
      </c>
      <c r="J86" s="14" t="s">
        <v>207</v>
      </c>
      <c r="K86" s="15">
        <v>44293</v>
      </c>
      <c r="L86" s="15">
        <v>44293</v>
      </c>
      <c r="M86" s="16"/>
      <c r="N86" s="16"/>
      <c r="O86" s="16">
        <f t="shared" si="9"/>
        <v>0</v>
      </c>
      <c r="P86" s="23">
        <v>0</v>
      </c>
      <c r="Q86" s="21">
        <v>54.01</v>
      </c>
      <c r="R86" s="23">
        <v>1</v>
      </c>
      <c r="S86" s="24">
        <v>17.52</v>
      </c>
      <c r="T86" s="17">
        <f t="shared" si="14"/>
        <v>1</v>
      </c>
      <c r="U86" s="18">
        <f t="shared" si="10"/>
        <v>17.52</v>
      </c>
      <c r="V86" s="18">
        <f t="shared" si="11"/>
        <v>17.52</v>
      </c>
    </row>
    <row r="87" spans="1:22" ht="15.75" customHeight="1">
      <c r="A87" s="1">
        <v>110400</v>
      </c>
      <c r="B87" s="1">
        <v>110401</v>
      </c>
      <c r="C87" s="34" t="s">
        <v>152</v>
      </c>
      <c r="D87" s="35" t="s">
        <v>176</v>
      </c>
      <c r="E87" s="26" t="s">
        <v>186</v>
      </c>
      <c r="F87" s="11" t="s">
        <v>71</v>
      </c>
      <c r="G87" s="1" t="s">
        <v>52</v>
      </c>
      <c r="H87" s="12" t="s">
        <v>72</v>
      </c>
      <c r="I87" s="13" t="s">
        <v>52</v>
      </c>
      <c r="J87" s="14" t="s">
        <v>207</v>
      </c>
      <c r="K87" s="15">
        <v>44293</v>
      </c>
      <c r="L87" s="15">
        <v>44293</v>
      </c>
      <c r="M87" s="16"/>
      <c r="N87" s="16"/>
      <c r="O87" s="16">
        <f t="shared" si="9"/>
        <v>0</v>
      </c>
      <c r="P87" s="23">
        <v>0</v>
      </c>
      <c r="Q87" s="21">
        <v>54.01</v>
      </c>
      <c r="R87" s="23">
        <v>1</v>
      </c>
      <c r="S87" s="24">
        <v>17.52</v>
      </c>
      <c r="T87" s="17">
        <f t="shared" si="14"/>
        <v>1</v>
      </c>
      <c r="U87" s="18">
        <f t="shared" si="10"/>
        <v>17.52</v>
      </c>
      <c r="V87" s="18">
        <f t="shared" si="11"/>
        <v>17.52</v>
      </c>
    </row>
    <row r="88" spans="1:22" ht="15.75" customHeight="1">
      <c r="A88" s="1">
        <v>110400</v>
      </c>
      <c r="B88" s="1">
        <v>110401</v>
      </c>
      <c r="C88" s="34" t="s">
        <v>150</v>
      </c>
      <c r="D88" s="35" t="s">
        <v>175</v>
      </c>
      <c r="E88" s="26" t="s">
        <v>186</v>
      </c>
      <c r="F88" s="11" t="s">
        <v>71</v>
      </c>
      <c r="G88" s="1" t="s">
        <v>52</v>
      </c>
      <c r="H88" s="12" t="s">
        <v>72</v>
      </c>
      <c r="I88" s="13" t="s">
        <v>52</v>
      </c>
      <c r="J88" s="14" t="s">
        <v>208</v>
      </c>
      <c r="K88" s="15">
        <v>44294</v>
      </c>
      <c r="L88" s="15">
        <v>44294</v>
      </c>
      <c r="M88" s="16"/>
      <c r="N88" s="16"/>
      <c r="O88" s="16">
        <f t="shared" si="9"/>
        <v>0</v>
      </c>
      <c r="P88" s="23">
        <v>0</v>
      </c>
      <c r="Q88" s="21">
        <v>54.01</v>
      </c>
      <c r="R88" s="23">
        <v>1</v>
      </c>
      <c r="S88" s="24">
        <v>17.52</v>
      </c>
      <c r="T88" s="17">
        <f t="shared" si="14"/>
        <v>1</v>
      </c>
      <c r="U88" s="18">
        <f t="shared" si="10"/>
        <v>17.52</v>
      </c>
      <c r="V88" s="18">
        <f t="shared" si="11"/>
        <v>17.52</v>
      </c>
    </row>
    <row r="89" spans="1:22" ht="15.75" customHeight="1">
      <c r="A89" s="1">
        <v>110400</v>
      </c>
      <c r="B89" s="1">
        <v>110401</v>
      </c>
      <c r="C89" s="34" t="s">
        <v>151</v>
      </c>
      <c r="D89" s="35" t="s">
        <v>176</v>
      </c>
      <c r="E89" s="26" t="s">
        <v>186</v>
      </c>
      <c r="F89" s="11" t="s">
        <v>71</v>
      </c>
      <c r="G89" s="1" t="s">
        <v>52</v>
      </c>
      <c r="H89" s="12" t="s">
        <v>72</v>
      </c>
      <c r="I89" s="13" t="s">
        <v>52</v>
      </c>
      <c r="J89" s="14" t="s">
        <v>208</v>
      </c>
      <c r="K89" s="15">
        <v>44294</v>
      </c>
      <c r="L89" s="15">
        <v>44294</v>
      </c>
      <c r="M89" s="16"/>
      <c r="N89" s="16"/>
      <c r="O89" s="16">
        <f t="shared" si="9"/>
        <v>0</v>
      </c>
      <c r="P89" s="23">
        <v>0</v>
      </c>
      <c r="Q89" s="21">
        <v>54.01</v>
      </c>
      <c r="R89" s="23">
        <v>1</v>
      </c>
      <c r="S89" s="24">
        <v>17.52</v>
      </c>
      <c r="T89" s="17">
        <f t="shared" si="14"/>
        <v>1</v>
      </c>
      <c r="U89" s="18">
        <f t="shared" si="10"/>
        <v>17.52</v>
      </c>
      <c r="V89" s="18">
        <f t="shared" si="11"/>
        <v>17.52</v>
      </c>
    </row>
    <row r="90" spans="1:22" ht="15.75" customHeight="1">
      <c r="A90" s="1">
        <v>110400</v>
      </c>
      <c r="B90" s="1">
        <v>110401</v>
      </c>
      <c r="C90" s="34" t="s">
        <v>160</v>
      </c>
      <c r="D90" s="35" t="s">
        <v>180</v>
      </c>
      <c r="E90" s="26" t="s">
        <v>186</v>
      </c>
      <c r="F90" s="11" t="s">
        <v>71</v>
      </c>
      <c r="G90" s="1" t="s">
        <v>52</v>
      </c>
      <c r="H90" s="12" t="s">
        <v>72</v>
      </c>
      <c r="I90" s="13" t="s">
        <v>52</v>
      </c>
      <c r="J90" s="14" t="s">
        <v>209</v>
      </c>
      <c r="K90" s="15">
        <v>44295</v>
      </c>
      <c r="L90" s="15">
        <v>44295</v>
      </c>
      <c r="M90" s="16"/>
      <c r="N90" s="16"/>
      <c r="O90" s="16">
        <f t="shared" si="9"/>
        <v>0</v>
      </c>
      <c r="P90" s="23">
        <v>0</v>
      </c>
      <c r="Q90" s="21">
        <v>54.01</v>
      </c>
      <c r="R90" s="23">
        <v>1</v>
      </c>
      <c r="S90" s="24">
        <v>17.52</v>
      </c>
      <c r="T90" s="17">
        <f t="shared" si="14"/>
        <v>1</v>
      </c>
      <c r="U90" s="18">
        <f t="shared" si="10"/>
        <v>17.52</v>
      </c>
      <c r="V90" s="18">
        <f t="shared" si="11"/>
        <v>17.52</v>
      </c>
    </row>
    <row r="91" spans="1:22" ht="15.75" customHeight="1">
      <c r="A91" s="1">
        <v>110400</v>
      </c>
      <c r="B91" s="1">
        <v>110401</v>
      </c>
      <c r="C91" s="34" t="s">
        <v>152</v>
      </c>
      <c r="D91" s="35" t="s">
        <v>176</v>
      </c>
      <c r="E91" s="26" t="s">
        <v>186</v>
      </c>
      <c r="F91" s="11" t="s">
        <v>71</v>
      </c>
      <c r="G91" s="1" t="s">
        <v>52</v>
      </c>
      <c r="H91" s="12" t="s">
        <v>72</v>
      </c>
      <c r="I91" s="13" t="s">
        <v>52</v>
      </c>
      <c r="J91" s="14" t="s">
        <v>209</v>
      </c>
      <c r="K91" s="15">
        <v>44295</v>
      </c>
      <c r="L91" s="15">
        <v>44295</v>
      </c>
      <c r="M91" s="16"/>
      <c r="N91" s="16"/>
      <c r="O91" s="16">
        <f t="shared" si="9"/>
        <v>0</v>
      </c>
      <c r="P91" s="23">
        <v>0</v>
      </c>
      <c r="Q91" s="21">
        <v>54.01</v>
      </c>
      <c r="R91" s="23">
        <v>1</v>
      </c>
      <c r="S91" s="24">
        <v>17.52</v>
      </c>
      <c r="T91" s="17">
        <f t="shared" si="14"/>
        <v>1</v>
      </c>
      <c r="U91" s="18">
        <f t="shared" si="10"/>
        <v>17.52</v>
      </c>
      <c r="V91" s="18">
        <f t="shared" si="11"/>
        <v>17.52</v>
      </c>
    </row>
    <row r="92" spans="1:22" ht="15.75" customHeight="1">
      <c r="A92" s="1">
        <v>110400</v>
      </c>
      <c r="B92" s="1">
        <v>110401</v>
      </c>
      <c r="C92" s="34" t="s">
        <v>156</v>
      </c>
      <c r="D92" s="35" t="s">
        <v>170</v>
      </c>
      <c r="E92" s="26" t="s">
        <v>192</v>
      </c>
      <c r="F92" s="11" t="s">
        <v>71</v>
      </c>
      <c r="G92" s="1" t="s">
        <v>52</v>
      </c>
      <c r="H92" s="12" t="s">
        <v>72</v>
      </c>
      <c r="I92" s="13" t="s">
        <v>52</v>
      </c>
      <c r="J92" s="14" t="s">
        <v>204</v>
      </c>
      <c r="K92" s="15">
        <v>44291</v>
      </c>
      <c r="L92" s="15">
        <v>44291</v>
      </c>
      <c r="M92" s="16"/>
      <c r="N92" s="16"/>
      <c r="O92" s="16">
        <f t="shared" si="9"/>
        <v>0</v>
      </c>
      <c r="P92" s="23">
        <v>0</v>
      </c>
      <c r="Q92" s="21">
        <v>54.01</v>
      </c>
      <c r="R92" s="23">
        <v>1</v>
      </c>
      <c r="S92" s="24">
        <v>17.52</v>
      </c>
      <c r="T92" s="17">
        <f t="shared" si="14"/>
        <v>1</v>
      </c>
      <c r="U92" s="18">
        <f t="shared" si="10"/>
        <v>17.52</v>
      </c>
      <c r="V92" s="18">
        <f t="shared" si="11"/>
        <v>17.52</v>
      </c>
    </row>
    <row r="93" spans="1:22" ht="15.75" customHeight="1">
      <c r="A93" s="1">
        <v>110400</v>
      </c>
      <c r="B93" s="1">
        <v>110401</v>
      </c>
      <c r="C93" s="34" t="s">
        <v>161</v>
      </c>
      <c r="D93" s="35" t="s">
        <v>175</v>
      </c>
      <c r="E93" s="26" t="s">
        <v>192</v>
      </c>
      <c r="F93" s="11" t="s">
        <v>71</v>
      </c>
      <c r="G93" s="1" t="s">
        <v>52</v>
      </c>
      <c r="H93" s="12" t="s">
        <v>72</v>
      </c>
      <c r="I93" s="13" t="s">
        <v>52</v>
      </c>
      <c r="J93" s="14" t="s">
        <v>204</v>
      </c>
      <c r="K93" s="15">
        <v>44291</v>
      </c>
      <c r="L93" s="15">
        <v>44291</v>
      </c>
      <c r="M93" s="16"/>
      <c r="N93" s="16"/>
      <c r="O93" s="16">
        <f t="shared" si="9"/>
        <v>0</v>
      </c>
      <c r="P93" s="23">
        <v>0</v>
      </c>
      <c r="Q93" s="21">
        <v>54.01</v>
      </c>
      <c r="R93" s="23">
        <v>1</v>
      </c>
      <c r="S93" s="24">
        <v>17.52</v>
      </c>
      <c r="T93" s="17">
        <f t="shared" si="14"/>
        <v>1</v>
      </c>
      <c r="U93" s="18">
        <f t="shared" si="10"/>
        <v>17.52</v>
      </c>
      <c r="V93" s="18">
        <f t="shared" si="11"/>
        <v>17.52</v>
      </c>
    </row>
    <row r="94" spans="1:22" ht="15.75" customHeight="1">
      <c r="A94" s="1">
        <v>110400</v>
      </c>
      <c r="B94" s="1">
        <v>110401</v>
      </c>
      <c r="C94" s="34" t="s">
        <v>162</v>
      </c>
      <c r="D94" s="35" t="s">
        <v>181</v>
      </c>
      <c r="E94" s="26" t="s">
        <v>192</v>
      </c>
      <c r="F94" s="11" t="s">
        <v>71</v>
      </c>
      <c r="G94" s="1" t="s">
        <v>52</v>
      </c>
      <c r="H94" s="12" t="s">
        <v>72</v>
      </c>
      <c r="I94" s="13" t="s">
        <v>52</v>
      </c>
      <c r="J94" s="14" t="s">
        <v>204</v>
      </c>
      <c r="K94" s="15">
        <v>44291</v>
      </c>
      <c r="L94" s="15">
        <v>44291</v>
      </c>
      <c r="M94" s="16"/>
      <c r="N94" s="16"/>
      <c r="O94" s="16">
        <f t="shared" si="9"/>
        <v>0</v>
      </c>
      <c r="P94" s="23">
        <v>0</v>
      </c>
      <c r="Q94" s="21">
        <v>54.01</v>
      </c>
      <c r="R94" s="23">
        <v>1</v>
      </c>
      <c r="S94" s="24">
        <v>17.52</v>
      </c>
      <c r="T94" s="17">
        <f t="shared" si="14"/>
        <v>1</v>
      </c>
      <c r="U94" s="18">
        <f t="shared" si="10"/>
        <v>17.52</v>
      </c>
      <c r="V94" s="18">
        <f t="shared" si="11"/>
        <v>17.52</v>
      </c>
    </row>
    <row r="95" spans="1:22" ht="15.75" customHeight="1">
      <c r="A95" s="1">
        <v>110400</v>
      </c>
      <c r="B95" s="1">
        <v>110401</v>
      </c>
      <c r="C95" s="34" t="s">
        <v>163</v>
      </c>
      <c r="D95" s="35" t="s">
        <v>172</v>
      </c>
      <c r="E95" s="26" t="s">
        <v>193</v>
      </c>
      <c r="F95" s="11" t="s">
        <v>71</v>
      </c>
      <c r="G95" s="1" t="s">
        <v>52</v>
      </c>
      <c r="H95" s="12" t="s">
        <v>199</v>
      </c>
      <c r="I95" s="13" t="s">
        <v>52</v>
      </c>
      <c r="J95" s="14" t="s">
        <v>72</v>
      </c>
      <c r="K95" s="15">
        <v>44194</v>
      </c>
      <c r="L95" s="15">
        <v>44195</v>
      </c>
      <c r="M95" s="16"/>
      <c r="N95" s="16"/>
      <c r="O95" s="16">
        <f t="shared" si="9"/>
        <v>0</v>
      </c>
      <c r="P95" s="23">
        <v>1</v>
      </c>
      <c r="Q95" s="21">
        <v>54.01</v>
      </c>
      <c r="R95" s="23">
        <v>1</v>
      </c>
      <c r="S95" s="24">
        <v>17.52</v>
      </c>
      <c r="T95" s="17">
        <v>2</v>
      </c>
      <c r="U95" s="18">
        <f t="shared" si="10"/>
        <v>71.53</v>
      </c>
      <c r="V95" s="18">
        <f t="shared" si="11"/>
        <v>71.53</v>
      </c>
    </row>
    <row r="96" spans="1:22" ht="15.75" customHeight="1">
      <c r="A96" s="1">
        <v>110400</v>
      </c>
      <c r="B96" s="1">
        <v>110401</v>
      </c>
      <c r="C96" s="34" t="s">
        <v>164</v>
      </c>
      <c r="D96" s="35" t="s">
        <v>181</v>
      </c>
      <c r="E96" s="26" t="s">
        <v>193</v>
      </c>
      <c r="F96" s="11" t="s">
        <v>71</v>
      </c>
      <c r="G96" s="1" t="s">
        <v>52</v>
      </c>
      <c r="H96" s="12" t="s">
        <v>199</v>
      </c>
      <c r="I96" s="13" t="s">
        <v>52</v>
      </c>
      <c r="J96" s="14" t="s">
        <v>72</v>
      </c>
      <c r="K96" s="15">
        <v>44194</v>
      </c>
      <c r="L96" s="15">
        <v>44195</v>
      </c>
      <c r="M96" s="16"/>
      <c r="N96" s="16"/>
      <c r="O96" s="16">
        <f t="shared" si="9"/>
        <v>0</v>
      </c>
      <c r="P96" s="23">
        <v>1</v>
      </c>
      <c r="Q96" s="21">
        <v>54.01</v>
      </c>
      <c r="R96" s="23">
        <v>1</v>
      </c>
      <c r="S96" s="24">
        <v>17.52</v>
      </c>
      <c r="T96" s="17">
        <v>2</v>
      </c>
      <c r="U96" s="18">
        <f t="shared" si="10"/>
        <v>71.53</v>
      </c>
      <c r="V96" s="18">
        <f t="shared" si="11"/>
        <v>71.53</v>
      </c>
    </row>
    <row r="97" spans="1:22" ht="15.75" customHeight="1">
      <c r="A97" s="1">
        <v>110400</v>
      </c>
      <c r="B97" s="1">
        <v>110401</v>
      </c>
      <c r="C97" s="34" t="s">
        <v>156</v>
      </c>
      <c r="D97" s="35" t="s">
        <v>170</v>
      </c>
      <c r="E97" s="26" t="s">
        <v>194</v>
      </c>
      <c r="F97" s="11" t="s">
        <v>71</v>
      </c>
      <c r="G97" s="1" t="s">
        <v>52</v>
      </c>
      <c r="H97" s="12" t="s">
        <v>72</v>
      </c>
      <c r="I97" s="13" t="s">
        <v>52</v>
      </c>
      <c r="J97" s="14" t="s">
        <v>210</v>
      </c>
      <c r="K97" s="15">
        <v>44263</v>
      </c>
      <c r="L97" s="15">
        <v>44266</v>
      </c>
      <c r="M97" s="16"/>
      <c r="N97" s="16"/>
      <c r="O97" s="16">
        <f t="shared" si="9"/>
        <v>0</v>
      </c>
      <c r="P97" s="23">
        <v>3</v>
      </c>
      <c r="Q97" s="21">
        <v>54.01</v>
      </c>
      <c r="R97" s="23">
        <v>1</v>
      </c>
      <c r="S97" s="24">
        <v>17.52</v>
      </c>
      <c r="T97" s="17">
        <v>4</v>
      </c>
      <c r="U97" s="18">
        <f t="shared" si="10"/>
        <v>179.55</v>
      </c>
      <c r="V97" s="18">
        <f t="shared" si="11"/>
        <v>179.55</v>
      </c>
    </row>
    <row r="98" spans="1:22" ht="15.75" customHeight="1">
      <c r="A98" s="1">
        <v>110400</v>
      </c>
      <c r="B98" s="1">
        <v>110401</v>
      </c>
      <c r="C98" s="34" t="s">
        <v>165</v>
      </c>
      <c r="D98" s="35" t="s">
        <v>182</v>
      </c>
      <c r="E98" s="26" t="s">
        <v>194</v>
      </c>
      <c r="F98" s="11" t="s">
        <v>71</v>
      </c>
      <c r="G98" s="1" t="s">
        <v>52</v>
      </c>
      <c r="H98" s="12" t="s">
        <v>72</v>
      </c>
      <c r="I98" s="13" t="s">
        <v>52</v>
      </c>
      <c r="J98" s="14" t="s">
        <v>210</v>
      </c>
      <c r="K98" s="15">
        <v>44263</v>
      </c>
      <c r="L98" s="15">
        <v>44266</v>
      </c>
      <c r="M98" s="16"/>
      <c r="N98" s="16"/>
      <c r="O98" s="16">
        <f t="shared" si="9"/>
        <v>0</v>
      </c>
      <c r="P98" s="23">
        <v>3</v>
      </c>
      <c r="Q98" s="21">
        <v>54.01</v>
      </c>
      <c r="R98" s="23">
        <v>1</v>
      </c>
      <c r="S98" s="24">
        <v>17.52</v>
      </c>
      <c r="T98" s="17">
        <v>4</v>
      </c>
      <c r="U98" s="18">
        <f t="shared" si="10"/>
        <v>179.55</v>
      </c>
      <c r="V98" s="18">
        <f t="shared" si="11"/>
        <v>179.55</v>
      </c>
    </row>
    <row r="99" spans="1:22" ht="15.75" customHeight="1">
      <c r="A99" s="1">
        <v>110400</v>
      </c>
      <c r="B99" s="1">
        <v>110401</v>
      </c>
      <c r="C99" s="34" t="s">
        <v>166</v>
      </c>
      <c r="D99" s="35" t="s">
        <v>183</v>
      </c>
      <c r="E99" s="26" t="s">
        <v>195</v>
      </c>
      <c r="F99" s="11" t="s">
        <v>71</v>
      </c>
      <c r="G99" s="1" t="s">
        <v>52</v>
      </c>
      <c r="H99" s="12" t="s">
        <v>72</v>
      </c>
      <c r="I99" s="13" t="s">
        <v>52</v>
      </c>
      <c r="J99" s="14" t="s">
        <v>211</v>
      </c>
      <c r="K99" s="15">
        <v>44301</v>
      </c>
      <c r="L99" s="15">
        <v>44301</v>
      </c>
      <c r="M99" s="16"/>
      <c r="N99" s="16"/>
      <c r="O99" s="16">
        <f t="shared" si="9"/>
        <v>0</v>
      </c>
      <c r="P99" s="23">
        <v>0</v>
      </c>
      <c r="Q99" s="21">
        <v>54.01</v>
      </c>
      <c r="R99" s="23">
        <v>1</v>
      </c>
      <c r="S99" s="24">
        <v>17.52</v>
      </c>
      <c r="T99" s="17">
        <v>1</v>
      </c>
      <c r="U99" s="18">
        <f t="shared" si="10"/>
        <v>17.52</v>
      </c>
      <c r="V99" s="18">
        <f t="shared" si="11"/>
        <v>17.52</v>
      </c>
    </row>
    <row r="100" spans="1:22" ht="15.75" customHeight="1">
      <c r="A100" s="1">
        <v>110400</v>
      </c>
      <c r="B100" s="1">
        <v>110401</v>
      </c>
      <c r="C100" s="34" t="s">
        <v>167</v>
      </c>
      <c r="D100" s="35" t="s">
        <v>179</v>
      </c>
      <c r="E100" s="26" t="s">
        <v>195</v>
      </c>
      <c r="F100" s="11" t="s">
        <v>71</v>
      </c>
      <c r="G100" s="1" t="s">
        <v>52</v>
      </c>
      <c r="H100" s="12" t="s">
        <v>72</v>
      </c>
      <c r="I100" s="13" t="s">
        <v>52</v>
      </c>
      <c r="J100" s="14" t="s">
        <v>211</v>
      </c>
      <c r="K100" s="15">
        <v>44301</v>
      </c>
      <c r="L100" s="15">
        <v>44301</v>
      </c>
      <c r="M100" s="16"/>
      <c r="N100" s="16"/>
      <c r="O100" s="16">
        <f t="shared" si="9"/>
        <v>0</v>
      </c>
      <c r="P100" s="23">
        <v>0</v>
      </c>
      <c r="Q100" s="21">
        <v>54.01</v>
      </c>
      <c r="R100" s="23">
        <v>1</v>
      </c>
      <c r="S100" s="24">
        <v>17.52</v>
      </c>
      <c r="T100" s="17">
        <v>1</v>
      </c>
      <c r="U100" s="18">
        <f t="shared" si="10"/>
        <v>17.52</v>
      </c>
      <c r="V100" s="18">
        <f t="shared" si="11"/>
        <v>17.52</v>
      </c>
    </row>
    <row r="101" spans="1:22" ht="15.75" customHeight="1">
      <c r="A101" s="1">
        <v>110400</v>
      </c>
      <c r="B101" s="1">
        <v>110401</v>
      </c>
      <c r="C101" s="34" t="s">
        <v>163</v>
      </c>
      <c r="D101" s="35" t="s">
        <v>172</v>
      </c>
      <c r="E101" s="26" t="s">
        <v>194</v>
      </c>
      <c r="F101" s="11" t="s">
        <v>71</v>
      </c>
      <c r="G101" s="1" t="s">
        <v>52</v>
      </c>
      <c r="H101" s="12" t="s">
        <v>199</v>
      </c>
      <c r="I101" s="13" t="s">
        <v>52</v>
      </c>
      <c r="J101" s="14" t="s">
        <v>212</v>
      </c>
      <c r="K101" s="15">
        <v>44265</v>
      </c>
      <c r="L101" s="15">
        <v>44266</v>
      </c>
      <c r="M101" s="16"/>
      <c r="N101" s="16"/>
      <c r="O101" s="16">
        <f t="shared" si="9"/>
        <v>0</v>
      </c>
      <c r="P101" s="23">
        <v>1</v>
      </c>
      <c r="Q101" s="21">
        <v>54.01</v>
      </c>
      <c r="R101" s="23">
        <v>1</v>
      </c>
      <c r="S101" s="24">
        <v>17.52</v>
      </c>
      <c r="T101" s="17">
        <v>2</v>
      </c>
      <c r="U101" s="18">
        <f t="shared" si="10"/>
        <v>71.53</v>
      </c>
      <c r="V101" s="18">
        <f t="shared" si="11"/>
        <v>71.53</v>
      </c>
    </row>
    <row r="102" spans="1:22" ht="15.75" customHeight="1">
      <c r="A102" s="1">
        <v>110400</v>
      </c>
      <c r="B102" s="1">
        <v>110401</v>
      </c>
      <c r="C102" s="34" t="s">
        <v>164</v>
      </c>
      <c r="D102" s="35" t="s">
        <v>181</v>
      </c>
      <c r="E102" s="26" t="s">
        <v>194</v>
      </c>
      <c r="F102" s="11" t="s">
        <v>71</v>
      </c>
      <c r="G102" s="1" t="s">
        <v>52</v>
      </c>
      <c r="H102" s="12" t="s">
        <v>199</v>
      </c>
      <c r="I102" s="13" t="s">
        <v>52</v>
      </c>
      <c r="J102" s="14" t="s">
        <v>212</v>
      </c>
      <c r="K102" s="15">
        <v>44265</v>
      </c>
      <c r="L102" s="15">
        <v>44266</v>
      </c>
      <c r="M102" s="16"/>
      <c r="N102" s="16"/>
      <c r="O102" s="16">
        <f t="shared" si="9"/>
        <v>0</v>
      </c>
      <c r="P102" s="23">
        <v>1</v>
      </c>
      <c r="Q102" s="21">
        <v>54.01</v>
      </c>
      <c r="R102" s="23">
        <v>1</v>
      </c>
      <c r="S102" s="24">
        <v>17.52</v>
      </c>
      <c r="T102" s="17">
        <v>2</v>
      </c>
      <c r="U102" s="18">
        <f t="shared" si="10"/>
        <v>71.53</v>
      </c>
      <c r="V102" s="18">
        <f t="shared" si="11"/>
        <v>71.53</v>
      </c>
    </row>
    <row r="103" spans="1:22" ht="15.75" customHeight="1">
      <c r="A103" s="1">
        <v>110400</v>
      </c>
      <c r="B103" s="1">
        <v>110401</v>
      </c>
      <c r="C103" s="34" t="s">
        <v>168</v>
      </c>
      <c r="D103" s="35" t="s">
        <v>171</v>
      </c>
      <c r="E103" s="26" t="s">
        <v>196</v>
      </c>
      <c r="F103" s="11" t="s">
        <v>71</v>
      </c>
      <c r="G103" s="1" t="s">
        <v>52</v>
      </c>
      <c r="H103" s="12" t="s">
        <v>72</v>
      </c>
      <c r="I103" s="13" t="s">
        <v>52</v>
      </c>
      <c r="J103" s="14" t="s">
        <v>213</v>
      </c>
      <c r="K103" s="15">
        <v>44299</v>
      </c>
      <c r="L103" s="15">
        <v>44299</v>
      </c>
      <c r="M103" s="16"/>
      <c r="N103" s="16"/>
      <c r="O103" s="16">
        <f t="shared" si="9"/>
        <v>0</v>
      </c>
      <c r="P103" s="23">
        <v>0</v>
      </c>
      <c r="Q103" s="21">
        <v>54.01</v>
      </c>
      <c r="R103" s="23">
        <v>1</v>
      </c>
      <c r="S103" s="24">
        <v>17.52</v>
      </c>
      <c r="T103" s="17">
        <f t="shared" ref="T103:T107" si="15">P103+R103</f>
        <v>1</v>
      </c>
      <c r="U103" s="18">
        <f t="shared" si="10"/>
        <v>17.52</v>
      </c>
      <c r="V103" s="18">
        <f t="shared" si="11"/>
        <v>17.52</v>
      </c>
    </row>
    <row r="104" spans="1:22" ht="15.75" customHeight="1">
      <c r="A104" s="1">
        <v>110400</v>
      </c>
      <c r="B104" s="1">
        <v>110401</v>
      </c>
      <c r="C104" s="34" t="s">
        <v>157</v>
      </c>
      <c r="D104" s="35" t="s">
        <v>179</v>
      </c>
      <c r="E104" s="26" t="s">
        <v>196</v>
      </c>
      <c r="F104" s="11" t="s">
        <v>71</v>
      </c>
      <c r="G104" s="1" t="s">
        <v>52</v>
      </c>
      <c r="H104" s="12" t="s">
        <v>72</v>
      </c>
      <c r="I104" s="13" t="s">
        <v>52</v>
      </c>
      <c r="J104" s="14" t="s">
        <v>213</v>
      </c>
      <c r="K104" s="15">
        <v>44299</v>
      </c>
      <c r="L104" s="15">
        <v>44299</v>
      </c>
      <c r="M104" s="16"/>
      <c r="N104" s="16"/>
      <c r="O104" s="16">
        <f t="shared" si="9"/>
        <v>0</v>
      </c>
      <c r="P104" s="23">
        <v>0</v>
      </c>
      <c r="Q104" s="21">
        <v>54.01</v>
      </c>
      <c r="R104" s="23">
        <v>1</v>
      </c>
      <c r="S104" s="24">
        <v>17.52</v>
      </c>
      <c r="T104" s="17">
        <f t="shared" si="15"/>
        <v>1</v>
      </c>
      <c r="U104" s="18">
        <f t="shared" si="10"/>
        <v>17.52</v>
      </c>
      <c r="V104" s="18">
        <f t="shared" si="11"/>
        <v>17.52</v>
      </c>
    </row>
    <row r="105" spans="1:22" ht="15.75" customHeight="1">
      <c r="A105" s="1">
        <v>110400</v>
      </c>
      <c r="B105" s="1">
        <v>110401</v>
      </c>
      <c r="C105" s="34" t="s">
        <v>150</v>
      </c>
      <c r="D105" s="35" t="s">
        <v>175</v>
      </c>
      <c r="E105" s="26" t="s">
        <v>196</v>
      </c>
      <c r="F105" s="11" t="s">
        <v>71</v>
      </c>
      <c r="G105" s="1" t="s">
        <v>52</v>
      </c>
      <c r="H105" s="12" t="s">
        <v>72</v>
      </c>
      <c r="I105" s="13" t="s">
        <v>52</v>
      </c>
      <c r="J105" s="14" t="s">
        <v>213</v>
      </c>
      <c r="K105" s="15">
        <v>44299</v>
      </c>
      <c r="L105" s="15">
        <v>44299</v>
      </c>
      <c r="M105" s="16"/>
      <c r="N105" s="16"/>
      <c r="O105" s="16">
        <f t="shared" si="9"/>
        <v>0</v>
      </c>
      <c r="P105" s="23">
        <v>0</v>
      </c>
      <c r="Q105" s="21">
        <v>54.01</v>
      </c>
      <c r="R105" s="23">
        <v>1</v>
      </c>
      <c r="S105" s="24">
        <v>17.52</v>
      </c>
      <c r="T105" s="17">
        <f t="shared" si="15"/>
        <v>1</v>
      </c>
      <c r="U105" s="18">
        <f t="shared" si="10"/>
        <v>17.52</v>
      </c>
      <c r="V105" s="18">
        <f t="shared" si="11"/>
        <v>17.52</v>
      </c>
    </row>
    <row r="106" spans="1:22" ht="15.75" customHeight="1">
      <c r="A106" s="1">
        <v>110400</v>
      </c>
      <c r="B106" s="1">
        <v>110401</v>
      </c>
      <c r="C106" s="34" t="s">
        <v>165</v>
      </c>
      <c r="D106" s="35" t="s">
        <v>182</v>
      </c>
      <c r="E106" s="26" t="s">
        <v>196</v>
      </c>
      <c r="F106" s="11" t="s">
        <v>71</v>
      </c>
      <c r="G106" s="1" t="s">
        <v>52</v>
      </c>
      <c r="H106" s="12" t="s">
        <v>72</v>
      </c>
      <c r="I106" s="13" t="s">
        <v>52</v>
      </c>
      <c r="J106" s="14" t="s">
        <v>213</v>
      </c>
      <c r="K106" s="15">
        <v>44299</v>
      </c>
      <c r="L106" s="15">
        <v>44299</v>
      </c>
      <c r="M106" s="16"/>
      <c r="N106" s="16"/>
      <c r="O106" s="16">
        <f t="shared" si="9"/>
        <v>0</v>
      </c>
      <c r="P106" s="23">
        <v>0</v>
      </c>
      <c r="Q106" s="21">
        <v>54.01</v>
      </c>
      <c r="R106" s="23">
        <v>1</v>
      </c>
      <c r="S106" s="24">
        <v>17.52</v>
      </c>
      <c r="T106" s="17">
        <f t="shared" si="15"/>
        <v>1</v>
      </c>
      <c r="U106" s="18">
        <f t="shared" si="10"/>
        <v>17.52</v>
      </c>
      <c r="V106" s="18">
        <f t="shared" si="11"/>
        <v>17.52</v>
      </c>
    </row>
    <row r="107" spans="1:22" ht="15.75" customHeight="1">
      <c r="A107" s="1">
        <v>110400</v>
      </c>
      <c r="B107" s="1">
        <v>110401</v>
      </c>
      <c r="C107" s="34" t="s">
        <v>148</v>
      </c>
      <c r="D107" s="35" t="s">
        <v>173</v>
      </c>
      <c r="E107" s="26" t="s">
        <v>196</v>
      </c>
      <c r="F107" s="11" t="s">
        <v>71</v>
      </c>
      <c r="G107" s="1" t="s">
        <v>52</v>
      </c>
      <c r="H107" s="12" t="s">
        <v>72</v>
      </c>
      <c r="I107" s="13" t="s">
        <v>52</v>
      </c>
      <c r="J107" s="14" t="s">
        <v>213</v>
      </c>
      <c r="K107" s="15">
        <v>44299</v>
      </c>
      <c r="L107" s="15">
        <v>44299</v>
      </c>
      <c r="M107" s="16"/>
      <c r="N107" s="16"/>
      <c r="O107" s="16">
        <f t="shared" si="9"/>
        <v>0</v>
      </c>
      <c r="P107" s="23">
        <v>0</v>
      </c>
      <c r="Q107" s="21">
        <v>54.01</v>
      </c>
      <c r="R107" s="23">
        <v>1</v>
      </c>
      <c r="S107" s="24">
        <v>17.52</v>
      </c>
      <c r="T107" s="17">
        <f t="shared" si="15"/>
        <v>1</v>
      </c>
      <c r="U107" s="18">
        <f t="shared" si="10"/>
        <v>17.52</v>
      </c>
      <c r="V107" s="18">
        <f t="shared" si="11"/>
        <v>17.52</v>
      </c>
    </row>
    <row r="108" spans="1:22" ht="15.75" customHeight="1">
      <c r="A108" s="1">
        <v>110400</v>
      </c>
      <c r="B108" s="1">
        <v>110401</v>
      </c>
      <c r="C108" s="34" t="s">
        <v>169</v>
      </c>
      <c r="D108" s="35" t="s">
        <v>184</v>
      </c>
      <c r="E108" s="26" t="s">
        <v>196</v>
      </c>
      <c r="F108" s="11" t="s">
        <v>71</v>
      </c>
      <c r="G108" s="1" t="s">
        <v>52</v>
      </c>
      <c r="H108" s="12" t="s">
        <v>72</v>
      </c>
      <c r="I108" s="13" t="s">
        <v>52</v>
      </c>
      <c r="J108" s="14" t="s">
        <v>213</v>
      </c>
      <c r="K108" s="15">
        <v>44299</v>
      </c>
      <c r="L108" s="15">
        <v>44299</v>
      </c>
      <c r="M108" s="16"/>
      <c r="N108" s="16"/>
      <c r="O108" s="16">
        <f t="shared" si="9"/>
        <v>0</v>
      </c>
      <c r="P108" s="23">
        <v>0</v>
      </c>
      <c r="Q108" s="21">
        <v>54.01</v>
      </c>
      <c r="R108" s="23">
        <v>1</v>
      </c>
      <c r="S108" s="24">
        <v>17.52</v>
      </c>
      <c r="T108" s="17">
        <v>1</v>
      </c>
      <c r="U108" s="18">
        <f t="shared" si="10"/>
        <v>17.52</v>
      </c>
      <c r="V108" s="18">
        <f t="shared" si="11"/>
        <v>17.52</v>
      </c>
    </row>
    <row r="109" spans="1:22" ht="15.75" customHeight="1">
      <c r="A109" s="1">
        <v>110400</v>
      </c>
      <c r="B109" s="1">
        <v>110401</v>
      </c>
      <c r="C109" s="34" t="s">
        <v>153</v>
      </c>
      <c r="D109" s="35" t="s">
        <v>177</v>
      </c>
      <c r="E109" s="26" t="s">
        <v>196</v>
      </c>
      <c r="F109" s="11" t="s">
        <v>71</v>
      </c>
      <c r="G109" s="1" t="s">
        <v>52</v>
      </c>
      <c r="H109" s="12" t="s">
        <v>72</v>
      </c>
      <c r="I109" s="13" t="s">
        <v>52</v>
      </c>
      <c r="J109" s="14" t="s">
        <v>213</v>
      </c>
      <c r="K109" s="15">
        <v>44299</v>
      </c>
      <c r="L109" s="15">
        <v>44299</v>
      </c>
      <c r="M109" s="16"/>
      <c r="N109" s="16"/>
      <c r="O109" s="16">
        <f t="shared" si="9"/>
        <v>0</v>
      </c>
      <c r="P109" s="23">
        <v>0</v>
      </c>
      <c r="Q109" s="21">
        <v>54.01</v>
      </c>
      <c r="R109" s="23">
        <v>1</v>
      </c>
      <c r="S109" s="24">
        <v>17.52</v>
      </c>
      <c r="T109" s="17">
        <v>1</v>
      </c>
      <c r="U109" s="18">
        <f t="shared" si="10"/>
        <v>17.52</v>
      </c>
      <c r="V109" s="18">
        <f t="shared" si="11"/>
        <v>17.52</v>
      </c>
    </row>
    <row r="110" spans="1:22" ht="15.75" customHeight="1">
      <c r="A110" s="1">
        <v>110400</v>
      </c>
      <c r="B110" s="1">
        <v>110401</v>
      </c>
      <c r="C110" s="34"/>
      <c r="D110" s="35"/>
      <c r="E110" s="26"/>
      <c r="F110" s="11"/>
      <c r="G110" s="1"/>
      <c r="H110" s="12"/>
      <c r="I110" s="13"/>
      <c r="J110" s="14"/>
      <c r="K110" s="15"/>
      <c r="L110" s="15"/>
      <c r="M110" s="16"/>
      <c r="N110" s="16"/>
      <c r="O110" s="16">
        <f t="shared" si="9"/>
        <v>0</v>
      </c>
      <c r="P110" s="23"/>
      <c r="Q110" s="21">
        <v>54.01</v>
      </c>
      <c r="R110" s="23"/>
      <c r="S110" s="24">
        <v>17.52</v>
      </c>
      <c r="T110" s="17">
        <f t="shared" ref="T110" si="16">P110+R110</f>
        <v>0</v>
      </c>
      <c r="U110" s="18">
        <f t="shared" si="10"/>
        <v>0</v>
      </c>
      <c r="V110" s="18">
        <f t="shared" si="11"/>
        <v>0</v>
      </c>
    </row>
    <row r="111" spans="1:22" ht="15.75" customHeight="1">
      <c r="V111" s="19">
        <f>SUM(V7:V110)</f>
        <v>4578.5800000000027</v>
      </c>
    </row>
  </sheetData>
  <sheetProtection selectLockedCells="1" selectUnlockedCells="1"/>
  <autoFilter ref="A2:W31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  <filterColumn colId="20" showButton="0"/>
    <filterColumn colId="21" showButton="0"/>
  </autoFilter>
  <mergeCells count="26">
    <mergeCell ref="E4:E5"/>
    <mergeCell ref="U4:U5"/>
    <mergeCell ref="N4:N5"/>
    <mergeCell ref="K4:K5"/>
    <mergeCell ref="L4:L5"/>
    <mergeCell ref="P4:Q4"/>
    <mergeCell ref="R4:S4"/>
    <mergeCell ref="T4:T5"/>
    <mergeCell ref="O4:O5"/>
    <mergeCell ref="M4:M5"/>
    <mergeCell ref="A1:W1"/>
    <mergeCell ref="A2:W2"/>
    <mergeCell ref="A3:B3"/>
    <mergeCell ref="C3:D3"/>
    <mergeCell ref="E3:L3"/>
    <mergeCell ref="M3:O3"/>
    <mergeCell ref="P3:U3"/>
    <mergeCell ref="V3:V5"/>
    <mergeCell ref="W3:W5"/>
    <mergeCell ref="A4:A5"/>
    <mergeCell ref="B4:B5"/>
    <mergeCell ref="C4:C5"/>
    <mergeCell ref="F4:F5"/>
    <mergeCell ref="G4:H4"/>
    <mergeCell ref="I4:J4"/>
    <mergeCell ref="D4:D5"/>
  </mergeCells>
  <conditionalFormatting sqref="T9:U9 T18:U18 T20:U20 T12:U14 T7:W7 O7:O15 V8:W25 W26:W31 T24:U25 O17:O110 T26:V65">
    <cfRule type="expression" dxfId="7" priority="96" stopIfTrue="1">
      <formula>#REF!&lt;&gt;#REF!</formula>
    </cfRule>
  </conditionalFormatting>
  <conditionalFormatting sqref="T8:U8">
    <cfRule type="expression" dxfId="6" priority="86" stopIfTrue="1">
      <formula>#REF!&lt;&gt;#REF!</formula>
    </cfRule>
  </conditionalFormatting>
  <conditionalFormatting sqref="T10:U11">
    <cfRule type="expression" dxfId="5" priority="85" stopIfTrue="1">
      <formula>#REF!&lt;&gt;#REF!</formula>
    </cfRule>
  </conditionalFormatting>
  <conditionalFormatting sqref="T15:U17">
    <cfRule type="expression" dxfId="4" priority="83" stopIfTrue="1">
      <formula>#REF!&lt;&gt;#REF!</formula>
    </cfRule>
  </conditionalFormatting>
  <conditionalFormatting sqref="T19:U19">
    <cfRule type="expression" dxfId="3" priority="82" stopIfTrue="1">
      <formula>#REF!&lt;&gt;#REF!</formula>
    </cfRule>
  </conditionalFormatting>
  <conditionalFormatting sqref="T21:U23">
    <cfRule type="expression" dxfId="2" priority="81" stopIfTrue="1">
      <formula>#REF!&lt;&gt;#REF!</formula>
    </cfRule>
  </conditionalFormatting>
  <conditionalFormatting sqref="O16">
    <cfRule type="expression" dxfId="1" priority="57" stopIfTrue="1">
      <formula>#REF!&lt;&gt;#REF!</formula>
    </cfRule>
  </conditionalFormatting>
  <conditionalFormatting sqref="T66:V110">
    <cfRule type="expression" dxfId="0" priority="1" stopIfTrue="1">
      <formula>#REF!&lt;&gt;#REF!</formula>
    </cfRule>
  </conditionalFormatting>
  <dataValidations count="3">
    <dataValidation type="list" errorStyle="warning" allowBlank="1" showErrorMessage="1" sqref="A7:B110">
      <formula1>#REF!</formula1>
      <formula2>0</formula2>
    </dataValidation>
    <dataValidation type="list" allowBlank="1" sqref="F7:F65 F110">
      <formula1>"Nacional,Internacional"</formula1>
      <formula2>0</formula2>
    </dataValidation>
    <dataValidation type="list" allowBlank="1" sqref="G110 G7:G107 I7:I65 I110">
      <formula1>"AL,AP,AM,BA,CE,DF,ES,GO,MA,MT,MS,MG,PA,PB,PR,PE,PI,RJ,RN,RS,RO,RR,SC,SP,SE,TO,–"</formula1>
      <formula2>0</formula2>
    </dataValidation>
  </dataValidations>
  <pageMargins left="0.50972222222222219" right="0.50972222222222219" top="0.79027777777777775" bottom="0.79027777777777775" header="0.51180555555555551" footer="0.51180555555555551"/>
  <pageSetup paperSize="9" firstPageNumber="0" orientation="portrait" horizontalDpi="300" verticalDpi="300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Gráficos</vt:lpstr>
      </vt:variant>
      <vt:variant>
        <vt:i4>1</vt:i4>
      </vt:variant>
    </vt:vector>
  </HeadingPairs>
  <TitlesOfParts>
    <vt:vector size="3" baseType="lpstr">
      <vt:lpstr>Mapa - Passagens e Diárias</vt:lpstr>
      <vt:lpstr>Plan1</vt:lpstr>
      <vt:lpstr>Gráf1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usuário</cp:lastModifiedBy>
  <cp:revision>0</cp:revision>
  <cp:lastPrinted>2020-11-04T11:21:44Z</cp:lastPrinted>
  <dcterms:created xsi:type="dcterms:W3CDTF">2017-05-10T16:21:31Z</dcterms:created>
  <dcterms:modified xsi:type="dcterms:W3CDTF">2021-06-04T18:05:57Z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1046-10.1.0.5672</vt:lpwstr>
  </property>
</Properties>
</file>